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/>
  <mc:AlternateContent xmlns:mc="http://schemas.openxmlformats.org/markup-compatibility/2006">
    <mc:Choice Requires="x15">
      <x15ac:absPath xmlns:x15ac="http://schemas.microsoft.com/office/spreadsheetml/2010/11/ac" url="/Users/odimogenessoareslopes/Downloads/"/>
    </mc:Choice>
  </mc:AlternateContent>
  <xr:revisionPtr revIDLastSave="0" documentId="13_ncr:1_{6F28D58B-BE61-2042-AF2C-45D41A8CDED1}" xr6:coauthVersionLast="47" xr6:coauthVersionMax="47" xr10:uidLastSave="{00000000-0000-0000-0000-000000000000}"/>
  <bookViews>
    <workbookView xWindow="0" yWindow="500" windowWidth="28800" windowHeight="16180" xr2:uid="{00000000-000D-0000-FFFF-FFFF00000000}"/>
  </bookViews>
  <sheets>
    <sheet name="Págin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1" l="1"/>
  <c r="E81" i="1"/>
  <c r="E79" i="1"/>
  <c r="E78" i="1"/>
  <c r="E77" i="1"/>
  <c r="H77" i="1" s="1"/>
  <c r="E76" i="1"/>
  <c r="J76" i="1" s="1"/>
  <c r="E75" i="1"/>
  <c r="L75" i="1" s="1"/>
  <c r="E72" i="1"/>
  <c r="L72" i="1" s="1"/>
  <c r="E70" i="1"/>
  <c r="E69" i="1"/>
  <c r="E68" i="1"/>
  <c r="E67" i="1"/>
  <c r="E65" i="1"/>
  <c r="H65" i="1" s="1"/>
  <c r="E64" i="1"/>
  <c r="H64" i="1" s="1"/>
  <c r="E37" i="1"/>
  <c r="H37" i="1" s="1"/>
  <c r="E36" i="1"/>
  <c r="J36" i="1" s="1"/>
  <c r="E35" i="1"/>
  <c r="E34" i="1"/>
  <c r="L34" i="1" s="1"/>
  <c r="E33" i="1"/>
  <c r="E24" i="1"/>
  <c r="E23" i="1"/>
  <c r="H23" i="1" s="1"/>
  <c r="E21" i="1"/>
  <c r="J21" i="1" s="1"/>
  <c r="E19" i="1"/>
  <c r="J19" i="1" s="1"/>
  <c r="E17" i="1"/>
  <c r="J17" i="1" s="1"/>
  <c r="E15" i="1"/>
  <c r="E11" i="1"/>
  <c r="E9" i="1"/>
  <c r="E7" i="1"/>
  <c r="E5" i="1"/>
  <c r="E3" i="1"/>
  <c r="K3" i="1" s="1"/>
  <c r="F81" i="1"/>
  <c r="G81" i="1"/>
  <c r="H81" i="1"/>
  <c r="I81" i="1"/>
  <c r="J81" i="1"/>
  <c r="K81" i="1"/>
  <c r="L81" i="1"/>
  <c r="M81" i="1"/>
  <c r="N81" i="1"/>
  <c r="O81" i="1"/>
  <c r="F82" i="1"/>
  <c r="G82" i="1"/>
  <c r="H82" i="1"/>
  <c r="I82" i="1"/>
  <c r="J82" i="1"/>
  <c r="K82" i="1"/>
  <c r="L82" i="1"/>
  <c r="M82" i="1"/>
  <c r="N82" i="1"/>
  <c r="O82" i="1"/>
  <c r="K75" i="1"/>
  <c r="G76" i="1"/>
  <c r="H76" i="1"/>
  <c r="I76" i="1"/>
  <c r="O76" i="1"/>
  <c r="F77" i="1"/>
  <c r="G77" i="1"/>
  <c r="L77" i="1"/>
  <c r="M77" i="1"/>
  <c r="N77" i="1"/>
  <c r="O77" i="1"/>
  <c r="F78" i="1"/>
  <c r="G78" i="1"/>
  <c r="H78" i="1"/>
  <c r="I78" i="1"/>
  <c r="J78" i="1"/>
  <c r="K78" i="1"/>
  <c r="L78" i="1"/>
  <c r="M78" i="1"/>
  <c r="N78" i="1"/>
  <c r="O78" i="1"/>
  <c r="K72" i="1"/>
  <c r="O64" i="1"/>
  <c r="F65" i="1"/>
  <c r="G65" i="1"/>
  <c r="L65" i="1"/>
  <c r="M65" i="1"/>
  <c r="N65" i="1"/>
  <c r="O65" i="1"/>
  <c r="F79" i="1"/>
  <c r="G79" i="1"/>
  <c r="H79" i="1"/>
  <c r="I79" i="1"/>
  <c r="J79" i="1"/>
  <c r="K79" i="1"/>
  <c r="L79" i="1"/>
  <c r="M79" i="1"/>
  <c r="N79" i="1"/>
  <c r="O79" i="1"/>
  <c r="M67" i="1"/>
  <c r="N67" i="1"/>
  <c r="O67" i="1"/>
  <c r="M68" i="1"/>
  <c r="N68" i="1"/>
  <c r="O68" i="1"/>
  <c r="M69" i="1"/>
  <c r="N69" i="1"/>
  <c r="O69" i="1"/>
  <c r="M70" i="1"/>
  <c r="N70" i="1"/>
  <c r="O70" i="1"/>
  <c r="F67" i="1"/>
  <c r="G67" i="1"/>
  <c r="H67" i="1"/>
  <c r="I67" i="1"/>
  <c r="J67" i="1"/>
  <c r="K67" i="1"/>
  <c r="L67" i="1"/>
  <c r="F68" i="1"/>
  <c r="G68" i="1"/>
  <c r="H68" i="1"/>
  <c r="I68" i="1"/>
  <c r="J68" i="1"/>
  <c r="K68" i="1"/>
  <c r="L68" i="1"/>
  <c r="F69" i="1"/>
  <c r="G69" i="1"/>
  <c r="H69" i="1"/>
  <c r="I69" i="1"/>
  <c r="J69" i="1"/>
  <c r="K69" i="1"/>
  <c r="L69" i="1"/>
  <c r="F70" i="1"/>
  <c r="G70" i="1"/>
  <c r="H70" i="1"/>
  <c r="I70" i="1"/>
  <c r="J70" i="1"/>
  <c r="K70" i="1"/>
  <c r="L70" i="1"/>
  <c r="F33" i="1"/>
  <c r="G33" i="1"/>
  <c r="H33" i="1"/>
  <c r="I33" i="1"/>
  <c r="J33" i="1"/>
  <c r="K33" i="1"/>
  <c r="L33" i="1"/>
  <c r="M33" i="1"/>
  <c r="N33" i="1"/>
  <c r="O33" i="1"/>
  <c r="H34" i="1"/>
  <c r="I34" i="1"/>
  <c r="M34" i="1"/>
  <c r="N34" i="1"/>
  <c r="O34" i="1"/>
  <c r="F35" i="1"/>
  <c r="G35" i="1"/>
  <c r="H35" i="1"/>
  <c r="I35" i="1"/>
  <c r="J35" i="1"/>
  <c r="K35" i="1"/>
  <c r="L35" i="1"/>
  <c r="M35" i="1"/>
  <c r="N35" i="1"/>
  <c r="O35" i="1"/>
  <c r="I36" i="1"/>
  <c r="F37" i="1"/>
  <c r="G37" i="1"/>
  <c r="N37" i="1"/>
  <c r="O37" i="1"/>
  <c r="F23" i="1"/>
  <c r="G23" i="1"/>
  <c r="I23" i="1"/>
  <c r="J23" i="1"/>
  <c r="K23" i="1"/>
  <c r="L23" i="1"/>
  <c r="M23" i="1"/>
  <c r="N23" i="1"/>
  <c r="O23" i="1"/>
  <c r="F24" i="1"/>
  <c r="G24" i="1"/>
  <c r="H24" i="1"/>
  <c r="I24" i="1"/>
  <c r="J24" i="1"/>
  <c r="K24" i="1"/>
  <c r="L24" i="1"/>
  <c r="M24" i="1"/>
  <c r="N24" i="1"/>
  <c r="O24" i="1"/>
  <c r="G21" i="1"/>
  <c r="H21" i="1"/>
  <c r="I21" i="1"/>
  <c r="O21" i="1"/>
  <c r="F22" i="1"/>
  <c r="G22" i="1"/>
  <c r="H22" i="1" s="1"/>
  <c r="I22" i="1" s="1"/>
  <c r="J22" i="1" s="1"/>
  <c r="K22" i="1" s="1"/>
  <c r="L22" i="1" s="1"/>
  <c r="M22" i="1" s="1"/>
  <c r="N22" i="1" s="1"/>
  <c r="O22" i="1" s="1"/>
  <c r="H19" i="1"/>
  <c r="I19" i="1"/>
  <c r="F20" i="1"/>
  <c r="G20" i="1"/>
  <c r="H20" i="1" s="1"/>
  <c r="I20" i="1" s="1"/>
  <c r="J20" i="1" s="1"/>
  <c r="K20" i="1" s="1"/>
  <c r="L20" i="1" s="1"/>
  <c r="M20" i="1" s="1"/>
  <c r="N20" i="1" s="1"/>
  <c r="O20" i="1" s="1"/>
  <c r="I17" i="1"/>
  <c r="F18" i="1"/>
  <c r="G18" i="1"/>
  <c r="H18" i="1" s="1"/>
  <c r="I18" i="1" s="1"/>
  <c r="J18" i="1" s="1"/>
  <c r="K18" i="1" s="1"/>
  <c r="L18" i="1" s="1"/>
  <c r="M18" i="1" s="1"/>
  <c r="N18" i="1" s="1"/>
  <c r="O18" i="1" s="1"/>
  <c r="F15" i="1"/>
  <c r="G15" i="1"/>
  <c r="H15" i="1"/>
  <c r="I15" i="1"/>
  <c r="J15" i="1"/>
  <c r="K15" i="1"/>
  <c r="L15" i="1"/>
  <c r="M15" i="1"/>
  <c r="N15" i="1"/>
  <c r="O15" i="1"/>
  <c r="F16" i="1"/>
  <c r="G16" i="1" s="1"/>
  <c r="H16" i="1" s="1"/>
  <c r="I16" i="1" s="1"/>
  <c r="J16" i="1" s="1"/>
  <c r="K16" i="1" s="1"/>
  <c r="L16" i="1" s="1"/>
  <c r="M16" i="1" s="1"/>
  <c r="N16" i="1" s="1"/>
  <c r="O16" i="1" s="1"/>
  <c r="F11" i="1"/>
  <c r="G11" i="1"/>
  <c r="H11" i="1"/>
  <c r="I11" i="1"/>
  <c r="J11" i="1"/>
  <c r="K11" i="1"/>
  <c r="L11" i="1"/>
  <c r="M11" i="1"/>
  <c r="N11" i="1"/>
  <c r="O11" i="1"/>
  <c r="F12" i="1"/>
  <c r="G12" i="1" s="1"/>
  <c r="H12" i="1" s="1"/>
  <c r="I12" i="1" s="1"/>
  <c r="J12" i="1" s="1"/>
  <c r="K12" i="1" s="1"/>
  <c r="L12" i="1" s="1"/>
  <c r="M12" i="1" s="1"/>
  <c r="N12" i="1" s="1"/>
  <c r="O12" i="1" s="1"/>
  <c r="F9" i="1"/>
  <c r="G9" i="1"/>
  <c r="H9" i="1"/>
  <c r="I9" i="1"/>
  <c r="J9" i="1"/>
  <c r="K9" i="1"/>
  <c r="L9" i="1"/>
  <c r="M9" i="1"/>
  <c r="N9" i="1"/>
  <c r="O9" i="1"/>
  <c r="F10" i="1"/>
  <c r="G10" i="1"/>
  <c r="H10" i="1" s="1"/>
  <c r="I10" i="1" s="1"/>
  <c r="J10" i="1" s="1"/>
  <c r="K10" i="1" s="1"/>
  <c r="L10" i="1" s="1"/>
  <c r="M10" i="1" s="1"/>
  <c r="N10" i="1" s="1"/>
  <c r="O10" i="1" s="1"/>
  <c r="F7" i="1"/>
  <c r="G7" i="1"/>
  <c r="H7" i="1"/>
  <c r="I7" i="1"/>
  <c r="J7" i="1"/>
  <c r="K7" i="1"/>
  <c r="L7" i="1"/>
  <c r="M7" i="1"/>
  <c r="N7" i="1"/>
  <c r="O7" i="1"/>
  <c r="F8" i="1"/>
  <c r="G8" i="1" s="1"/>
  <c r="H8" i="1" s="1"/>
  <c r="I8" i="1" s="1"/>
  <c r="J8" i="1" s="1"/>
  <c r="K8" i="1" s="1"/>
  <c r="L8" i="1" s="1"/>
  <c r="M8" i="1" s="1"/>
  <c r="N8" i="1" s="1"/>
  <c r="O8" i="1" s="1"/>
  <c r="F5" i="1"/>
  <c r="G5" i="1"/>
  <c r="H5" i="1"/>
  <c r="I5" i="1"/>
  <c r="J5" i="1"/>
  <c r="K5" i="1"/>
  <c r="L5" i="1"/>
  <c r="M5" i="1"/>
  <c r="N5" i="1"/>
  <c r="O5" i="1"/>
  <c r="F6" i="1"/>
  <c r="G6" i="1"/>
  <c r="H6" i="1" s="1"/>
  <c r="I6" i="1" s="1"/>
  <c r="J6" i="1" s="1"/>
  <c r="K6" i="1" s="1"/>
  <c r="L6" i="1" s="1"/>
  <c r="M6" i="1" s="1"/>
  <c r="N6" i="1" s="1"/>
  <c r="O6" i="1" s="1"/>
  <c r="H3" i="1"/>
  <c r="I3" i="1"/>
  <c r="J3" i="1"/>
  <c r="H17" i="1" l="1"/>
  <c r="G19" i="1"/>
  <c r="H72" i="1"/>
  <c r="H75" i="1"/>
  <c r="J75" i="1"/>
  <c r="M37" i="1"/>
  <c r="I72" i="1"/>
  <c r="O3" i="1"/>
  <c r="F17" i="1"/>
  <c r="N36" i="1"/>
  <c r="F76" i="1"/>
  <c r="F3" i="1"/>
  <c r="M17" i="1"/>
  <c r="M19" i="1"/>
  <c r="M21" i="1"/>
  <c r="K37" i="1"/>
  <c r="M36" i="1"/>
  <c r="K65" i="1"/>
  <c r="O72" i="1"/>
  <c r="G72" i="1"/>
  <c r="K77" i="1"/>
  <c r="M76" i="1"/>
  <c r="O75" i="1"/>
  <c r="G75" i="1"/>
  <c r="H36" i="1"/>
  <c r="G17" i="1"/>
  <c r="O36" i="1"/>
  <c r="G3" i="1"/>
  <c r="N76" i="1"/>
  <c r="N3" i="1"/>
  <c r="M3" i="1"/>
  <c r="L17" i="1"/>
  <c r="L19" i="1"/>
  <c r="L21" i="1"/>
  <c r="J37" i="1"/>
  <c r="L36" i="1"/>
  <c r="J65" i="1"/>
  <c r="N72" i="1"/>
  <c r="F72" i="1"/>
  <c r="J77" i="1"/>
  <c r="L76" i="1"/>
  <c r="N75" i="1"/>
  <c r="F75" i="1"/>
  <c r="J72" i="1"/>
  <c r="O17" i="1"/>
  <c r="I75" i="1"/>
  <c r="N17" i="1"/>
  <c r="N21" i="1"/>
  <c r="L3" i="1"/>
  <c r="K17" i="1"/>
  <c r="K19" i="1"/>
  <c r="K21" i="1"/>
  <c r="I37" i="1"/>
  <c r="K36" i="1"/>
  <c r="I65" i="1"/>
  <c r="M72" i="1"/>
  <c r="I77" i="1"/>
  <c r="K76" i="1"/>
  <c r="M75" i="1"/>
  <c r="O19" i="1"/>
  <c r="G36" i="1"/>
  <c r="N19" i="1"/>
  <c r="F19" i="1"/>
  <c r="F21" i="1"/>
  <c r="L37" i="1"/>
  <c r="F36" i="1"/>
  <c r="G64" i="1"/>
  <c r="K34" i="1"/>
  <c r="J34" i="1"/>
  <c r="G34" i="1"/>
  <c r="F34" i="1"/>
  <c r="F64" i="1"/>
  <c r="M64" i="1"/>
  <c r="L64" i="1"/>
  <c r="J64" i="1"/>
  <c r="K64" i="1"/>
  <c r="I64" i="1"/>
  <c r="N64" i="1"/>
</calcChain>
</file>

<file path=xl/sharedStrings.xml><?xml version="1.0" encoding="utf-8"?>
<sst xmlns="http://schemas.openxmlformats.org/spreadsheetml/2006/main" count="427" uniqueCount="208">
  <si>
    <t>Seção I - Atividades de Ensino</t>
  </si>
  <si>
    <t>ESCORES</t>
  </si>
  <si>
    <t>I - Exercício do Magistério</t>
  </si>
  <si>
    <t>Pontuação</t>
  </si>
  <si>
    <t>Período/Quantidade</t>
  </si>
  <si>
    <t>Limite</t>
  </si>
  <si>
    <t>Exercício de Magistério na Carreira de Ensino Básico, Técnico e Tecnológico (EBTT), superior e carreiras anteriores devidamente comprovado pelos órgãos competentes.</t>
  </si>
  <si>
    <t>por mês</t>
  </si>
  <si>
    <t>II - Orientação e/ou coorientação de Trabalho de Conclusão de Curso ( graduação, especialização, mestrado e doutorado)</t>
  </si>
  <si>
    <t>Curso de Graduação</t>
  </si>
  <si>
    <t>orientação concluída</t>
  </si>
  <si>
    <t>coorientação concluída</t>
  </si>
  <si>
    <t>Curso de Especialização</t>
  </si>
  <si>
    <t>Dissertação de Mestrado</t>
  </si>
  <si>
    <t>Tese de Doutorado</t>
  </si>
  <si>
    <t>Pós-doutorado</t>
  </si>
  <si>
    <t>-</t>
  </si>
  <si>
    <t>III. Orientação de Bolsista</t>
  </si>
  <si>
    <t>Monitoria de unidade curricular</t>
  </si>
  <si>
    <t>Pesquisa (orientação concluída de alunos inscritos nos programas institucionais de iniciação científica e tecnológica, extensão, inovação e docência do IFPI</t>
  </si>
  <si>
    <t>Orientação de bolsista de programa de desenvolvimento científico regional de recém-doutorado e supervisão de pós-doutoramento)</t>
  </si>
  <si>
    <t>Pesquisa (orientação de bolsistas com titulação de mestre ou doutor, participação de projetos de PD&amp;I</t>
  </si>
  <si>
    <t>Extensão</t>
  </si>
  <si>
    <t>IV. Orientação e/ou supervisão de estágio estágio curricular obrigatório ou não-obrigatório</t>
  </si>
  <si>
    <t>orientação e/ou supervisão concluída</t>
  </si>
  <si>
    <t>Seção II - Atividades de Pesquisa, Desenvolvimento Tecnológico e Inovação (PD&amp;I)</t>
  </si>
  <si>
    <t>I. Publicações em livros com ISBN</t>
  </si>
  <si>
    <t>Quantidade</t>
  </si>
  <si>
    <t>Autoria de Livro</t>
  </si>
  <si>
    <t>Por livro</t>
  </si>
  <si>
    <t>Organizador de Livro</t>
  </si>
  <si>
    <t>Autoria de capítulo(s) de livro</t>
  </si>
  <si>
    <t>Por capítulo</t>
  </si>
  <si>
    <t>Revisor de livro</t>
  </si>
  <si>
    <t>Tradutor de livro</t>
  </si>
  <si>
    <t>II. Publicação de artigo científico
 (Artigo completo publicado em periódicos)</t>
  </si>
  <si>
    <t>Artigo em revista indexada - Qualis A</t>
  </si>
  <si>
    <t>[1] 
 5,00</t>
  </si>
  <si>
    <t>por artigo</t>
  </si>
  <si>
    <t>Artigo em revista indexada - Qualis B</t>
  </si>
  <si>
    <t>[2] 
 3,00</t>
  </si>
  <si>
    <t>Artigo em revista indexada - Qualis C</t>
  </si>
  <si>
    <t>[3] 2,00</t>
  </si>
  <si>
    <t>Artigo em revista não indexada</t>
  </si>
  <si>
    <t>Relatório interno de pesquisa (projeto vinculado a editais)</t>
  </si>
  <si>
    <t>Por relatório</t>
  </si>
  <si>
    <t>III - Publicação de trabalhos científicos em eventos</t>
  </si>
  <si>
    <t>Trabalho completo publicado em anais de evento, abrangência internacional.</t>
  </si>
  <si>
    <t>por trabalho</t>
  </si>
  <si>
    <t>Trabalho completo publicado em anais de evento, abrangência nacional.</t>
  </si>
  <si>
    <t>Resumos publicados em anais de eventos, abrangência internacional.</t>
  </si>
  <si>
    <t>por resumo</t>
  </si>
  <si>
    <t>Resumos publicados em anais de eventos, abrangência nacional.</t>
  </si>
  <si>
    <t>IV Apresentação de trabalho em evento com ISSN</t>
  </si>
  <si>
    <t>pontuação</t>
  </si>
  <si>
    <t>Abrangência Internacional</t>
  </si>
  <si>
    <t>por evento</t>
  </si>
  <si>
    <t>Abrangência Nacional</t>
  </si>
  <si>
    <t>V - Propriedade intelectual</t>
  </si>
  <si>
    <t>Patente depositada</t>
  </si>
  <si>
    <t>por patente depositada</t>
  </si>
  <si>
    <t>Patente concedida</t>
  </si>
  <si>
    <t>por patente concedida</t>
  </si>
  <si>
    <t>Registro de programa de computador solicitado</t>
  </si>
  <si>
    <t>por registro de programa</t>
  </si>
  <si>
    <t>Registro de programa de computador concedido</t>
  </si>
  <si>
    <t>Registro de marca solicitada</t>
  </si>
  <si>
    <t>por registro de marca</t>
  </si>
  <si>
    <t>Registro de marca em vigor</t>
  </si>
  <si>
    <t>Registro de desenho industrial solicitado</t>
  </si>
  <si>
    <t>por registro de desenho</t>
  </si>
  <si>
    <t>Registro de desenho industrial concedido</t>
  </si>
  <si>
    <t>Registro de Topografia de circuito integrado solicitado</t>
  </si>
  <si>
    <t>por registro de topografia</t>
  </si>
  <si>
    <t>Registro de Topografia de circuito integrado concedido</t>
  </si>
  <si>
    <t>Cultivar registrada</t>
  </si>
  <si>
    <t>por registro</t>
  </si>
  <si>
    <t>Cultivar concedida</t>
  </si>
  <si>
    <t>por concessão</t>
  </si>
  <si>
    <t>Desenvolvimento de produtos, protótipos, softwares ou processos não patenteados, não registrados e similares</t>
  </si>
  <si>
    <t>por desenvolvimento</t>
  </si>
  <si>
    <t>VI - Trabalhos técnicos, consultorias, transferências de tecnologia</t>
  </si>
  <si>
    <t>Trabalho técnico ou consultoria</t>
  </si>
  <si>
    <t>Por trabalho</t>
  </si>
  <si>
    <t>Transferência de tecnologia ou licenciamento</t>
  </si>
  <si>
    <t>Por transferência ou por licenciamento</t>
  </si>
  <si>
    <t>VII - Grupo de pesquisa devidamente registrado - CNPq</t>
  </si>
  <si>
    <t>Por mês de liderança</t>
  </si>
  <si>
    <t>Liderança</t>
  </si>
  <si>
    <t>por meio de relatório emitido pelo diretórios de grupos do CNPq atestando a participação no grupo.</t>
  </si>
  <si>
    <t>Participação como membro</t>
  </si>
  <si>
    <t>VIII - Participação em projeto de Pesquisa, Desenvolvimento Tecnológico e Inovação</t>
  </si>
  <si>
    <t>Coordenação de projeto em parceria com outras instituições</t>
  </si>
  <si>
    <t>por projeto aprovado em edital e concluído</t>
  </si>
  <si>
    <t>Coordenação de projeto interno do IFPI</t>
  </si>
  <si>
    <t>por projeto aprovado em edital interno e concluído</t>
  </si>
  <si>
    <t>Membro de projeto reconhecido pelo IFPI</t>
  </si>
  <si>
    <t>por projeto aprovado em edital interno ou reconhecido</t>
  </si>
  <si>
    <t>Participação em projetos que envolvam captação e/ou fomento tendo o IFPI como executor. (melhorar a redação)</t>
  </si>
  <si>
    <t>por projeto aprovado em edital e executado</t>
  </si>
  <si>
    <t>IX - Coordenação</t>
  </si>
  <si>
    <t>Período/quantidade</t>
  </si>
  <si>
    <t>Núcleo de inovação tecnológica nos campi</t>
  </si>
  <si>
    <t>por mês de coordenação</t>
  </si>
  <si>
    <t>Seção III - Atividades de Extensão</t>
  </si>
  <si>
    <t>I - Coordenação de atividades de extensão</t>
  </si>
  <si>
    <t>Projeto de extensão cooperativo com instituição parceira contemplada em edital ou chancelada pelo IFPI</t>
  </si>
  <si>
    <t>por projeto concluído</t>
  </si>
  <si>
    <t>Projeto de extensão interno</t>
  </si>
  <si>
    <t>Por projeto concluído</t>
  </si>
  <si>
    <t>Coordenação de curso de extensão</t>
  </si>
  <si>
    <t>Por curso concluído</t>
  </si>
  <si>
    <t>Coordenação de evento de extensão (perguntar a Divamélia - não tem ação)</t>
  </si>
  <si>
    <t>Por evento realizado</t>
  </si>
  <si>
    <t>Captação de recursos para projeto de desenvolvimento institucional</t>
  </si>
  <si>
    <t>Por projeto aprovado em edital e executado</t>
  </si>
  <si>
    <t>II - Participação em atividades de Extensão</t>
  </si>
  <si>
    <t>Ministrante de unidade curricular ou disciplina de curso de extensão</t>
  </si>
  <si>
    <t>Por unidade curricular ou por disciplina</t>
  </si>
  <si>
    <t>Membro de projeto de extensão, exceto coordenador.</t>
  </si>
  <si>
    <t>Por projeto</t>
  </si>
  <si>
    <t>Seção IV - Participação em Bancas de Avaliação</t>
  </si>
  <si>
    <t>I - Concurso público no âmbito da Carreira de Magistério do EBTT e/ou Superior e de Técnico Administrativo em Educação (TAE)</t>
  </si>
  <si>
    <t>Membro titular de banca de avaliação de desempenho didático - concurso público efetivo</t>
  </si>
  <si>
    <t>Por concurso público</t>
  </si>
  <si>
    <t>Membro titular de banca de avaliação de desempenho didático - processo seletivo para professor substituto/temporário</t>
  </si>
  <si>
    <t>Por processo seletivo</t>
  </si>
  <si>
    <t>Elaboração de prova escrita de concurso público</t>
  </si>
  <si>
    <t>por prova elaborada</t>
  </si>
  <si>
    <t>Correção de prova escrita subjetiva de concurso público</t>
  </si>
  <si>
    <t>Membro de banca de defesa de tese inédita para acesso à Classe de Professor Titular</t>
  </si>
  <si>
    <t>Por banca</t>
  </si>
  <si>
    <t>Membro de banca de avaliação de Memorial Descritivo para acesso à Classe de Professor Titular</t>
  </si>
  <si>
    <t>Membro titular de banca de avaliação do processo de Reconhecimento de Saberes e Competências (RSC)</t>
  </si>
  <si>
    <t>II - Bancas de avaliação de trabalhos acadêmicos</t>
  </si>
  <si>
    <t>Membro titular de banca de defesa de Trabalho Acadêmico de curso de graduação</t>
  </si>
  <si>
    <t>Membro titular de banca de defesa de Trabalho Acadêmico de curso de aperfeiçoamento/especialização</t>
  </si>
  <si>
    <t>Membro titular de banca de dissertação de mestrado</t>
  </si>
  <si>
    <t>defesa</t>
  </si>
  <si>
    <t>qualificação</t>
  </si>
  <si>
    <t>Membro titular de banca de doutorado</t>
  </si>
  <si>
    <t>III - Participação em comissões de avaliação institucionais ou de curso no âmbito do Sistema Nacional de Avaliação da Educação - SINAES/INEP-MEC</t>
  </si>
  <si>
    <t>Por avaliação realizada</t>
  </si>
  <si>
    <t>Seção V - Participação em Revistas Científicas</t>
  </si>
  <si>
    <t>I - Revistas indexadas</t>
  </si>
  <si>
    <t>Editor</t>
  </si>
  <si>
    <t>Por mês no cargo</t>
  </si>
  <si>
    <t>Participação em conselho ou comitê técnico-científico</t>
  </si>
  <si>
    <t>Por mês na composição do conselho ou comitê técnico-científico</t>
  </si>
  <si>
    <t>Revisor técnico-científico</t>
  </si>
  <si>
    <t>Por artigo revisado</t>
  </si>
  <si>
    <t>Revisor gramatical e ortográfico</t>
  </si>
  <si>
    <t>II - Revistas não indexadas</t>
  </si>
  <si>
    <t>Seção VI - Participação como Membro de Comissão, Colegiado, Conselho, Comitê e Núcleo</t>
  </si>
  <si>
    <t>I - Comissão permanente, Núcleo, Colegiado, Conselho, Comitê ou Núcleo</t>
  </si>
  <si>
    <t>Membro Titular</t>
  </si>
  <si>
    <t>Por portaria</t>
  </si>
  <si>
    <t>Membro Suplente</t>
  </si>
  <si>
    <t>II - Comissão transitória</t>
  </si>
  <si>
    <t>Membro titular</t>
  </si>
  <si>
    <t>Por trabalho concluído</t>
  </si>
  <si>
    <t>III - Participação em Comissão de Elaboração e/ou reformulação de Projeto Pedagógico de Cursos</t>
  </si>
  <si>
    <t>I. Elaboração e/ou reformulação de PPC de cursos de especialização, mestrado ou doutorado</t>
  </si>
  <si>
    <t>II. Elaboração e/ou reformulação de PPC de cursos de graduação</t>
  </si>
  <si>
    <t>III. Elaboração e/ou reformulação de PPC de cursos técnicos</t>
  </si>
  <si>
    <t>IV. Elaboração e/ou reformulação de PPC de cursos outros</t>
  </si>
  <si>
    <t>Seção VII - Participação na Organização de Eventos</t>
  </si>
  <si>
    <t>I. Organização de congressos, simpósios, workshops, seminários e mostras</t>
  </si>
  <si>
    <t>Organização de congresso e simpósios</t>
  </si>
  <si>
    <t>Por evento</t>
  </si>
  <si>
    <t>Organização de workshops, seminários e mostras</t>
  </si>
  <si>
    <t>II. Organização de conferências, palestras, concursos e competições</t>
  </si>
  <si>
    <t>Organização de conferências e palestras</t>
  </si>
  <si>
    <t>Orientação ou treinamento de discente para a participação em concursos e/ou competições</t>
  </si>
  <si>
    <t>Seção VIII - Exercício de cargos e funções gratificadas</t>
  </si>
  <si>
    <t>I - Cargos de direção</t>
  </si>
  <si>
    <t>Cargo de Reitor</t>
  </si>
  <si>
    <t>Por mês de atuação</t>
  </si>
  <si>
    <t>Cargo de Direção com CD2</t>
  </si>
  <si>
    <t>Cargo de Direção com CD3</t>
  </si>
  <si>
    <t>Cargo de Direção com CD4</t>
  </si>
  <si>
    <t>por mês de atuação</t>
  </si>
  <si>
    <t>II - Funções gratificadas e de coordenação</t>
  </si>
  <si>
    <t>Função gratificada - FG1/FCC</t>
  </si>
  <si>
    <t>Função gratificada - FG2</t>
  </si>
  <si>
    <t>Função gratificada - FG3</t>
  </si>
  <si>
    <t>Seção IX - Aperfeiçoamento</t>
  </si>
  <si>
    <t>I - Cursos de qualificação</t>
  </si>
  <si>
    <t>Cursos adicional de graduação</t>
  </si>
  <si>
    <t>Por curso finalizado</t>
  </si>
  <si>
    <t>Cursos de aperfeiçoamento (carga horária mínima de 180 horas - somatória no caso de mais de um curso)</t>
  </si>
  <si>
    <t>Cursos de especialização (carga horária mínima de 360 horas)</t>
  </si>
  <si>
    <t>Cursos adicional de mestrado</t>
  </si>
  <si>
    <t>Cursos adicional de doutorado</t>
  </si>
  <si>
    <t>Curso de pós-doutorado</t>
  </si>
  <si>
    <t>II - Atividades de aperfeiçoamento</t>
  </si>
  <si>
    <t>Cursos de curta duração, workshops, congressos, seminários, mostras, jornadas, treinamentos e estágios</t>
  </si>
  <si>
    <t>Por hora</t>
  </si>
  <si>
    <t>Missão de trabalho realizada no país</t>
  </si>
  <si>
    <t>Por missão realizada</t>
  </si>
  <si>
    <t>Missão de trabalho realizada fora no país</t>
  </si>
  <si>
    <t>III. Experiência profissional não concomitante com a Carreira de Magistério</t>
  </si>
  <si>
    <t>Seção X - Representação Institucional</t>
  </si>
  <si>
    <t>Período</t>
  </si>
  <si>
    <t>Natureza continuada</t>
  </si>
  <si>
    <t>Natureza eventual</t>
  </si>
  <si>
    <t>por portaria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</si>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</sst>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>
    <font>
      <sz val="10"/>
      <color rgb="FF000000"/>
      <name val="Arial"/>
      <scheme val="minor"/>
    </font>
    <font>
      <b/>
      <sz val="10"/>
      <color rgb="FF000000"/>
      <name val="&quot;Times New Roman&quot;"/>
    </font>
    <font>
      <sz val="10"/>
      <name val="Arial"/>
      <family val="2"/>
    </font>
    <font>
      <sz val="13"/>
      <color theme="1"/>
      <name val="&quot;Times New Roman&quot;"/>
    </font>
    <font>
      <b/>
      <sz val="10"/>
      <color theme="1"/>
      <name val="&quot;Times New Roman&quot;"/>
    </font>
    <font>
      <sz val="10"/>
      <color theme="1"/>
      <name val="&quot;Times New Roman&quot;"/>
    </font>
    <font>
      <u/>
      <sz val="10"/>
      <color rgb="FF0000FF"/>
      <name val="Calibri"/>
      <family val="2"/>
    </font>
    <font>
      <sz val="10"/>
      <color rgb="FF202124"/>
      <name val="&quot;Times New Roman&quot;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  <scheme val="minor"/>
    </font>
    <font>
      <b/>
      <sz val="10"/>
      <name val="Arial"/>
      <family val="2"/>
    </font>
    <font>
      <sz val="13"/>
      <color rgb="FF000000"/>
      <name val="&quot;Times New Roman&quot;"/>
    </font>
    <font>
      <b/>
      <sz val="13"/>
      <color theme="1"/>
      <name val="&quot;Times New Roman&quot;"/>
    </font>
    <font>
      <b/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37">
    <xf numFmtId="0" fontId="0" fillId="0" borderId="0" xfId="0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164" fontId="5" fillId="0" borderId="10" xfId="1" applyNumberFormat="1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3" borderId="8" xfId="0" applyFont="1" applyFill="1" applyBorder="1" applyAlignment="1">
      <alignment horizontal="center"/>
    </xf>
    <xf numFmtId="0" fontId="2" fillId="0" borderId="5" xfId="0" applyFont="1" applyBorder="1"/>
    <xf numFmtId="0" fontId="5" fillId="0" borderId="7" xfId="0" applyFont="1" applyBorder="1" applyAlignment="1">
      <alignment horizontal="center"/>
    </xf>
    <xf numFmtId="164" fontId="5" fillId="0" borderId="10" xfId="1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4" xfId="0" applyFont="1" applyBorder="1"/>
    <xf numFmtId="0" fontId="4" fillId="0" borderId="7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0" borderId="7" xfId="0" applyFont="1" applyBorder="1"/>
    <xf numFmtId="0" fontId="5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1" fillId="2" borderId="3" xfId="0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161"/>
  <sheetViews>
    <sheetView tabSelected="1" topLeftCell="B1" zoomScale="124" workbookViewId="0">
      <selection activeCell="K5" sqref="K5:K6"/>
    </sheetView>
  </sheetViews>
  <sheetFormatPr baseColWidth="10" defaultColWidth="12.6640625" defaultRowHeight="15.75" customHeight="1"/>
  <cols>
    <col min="1" max="1" width="113" customWidth="1"/>
    <col min="2" max="2" width="9" customWidth="1"/>
    <col min="3" max="3" width="53.33203125" customWidth="1"/>
    <col min="4" max="5" width="10.5" customWidth="1"/>
    <col min="6" max="15" width="9.83203125" style="12" customWidth="1"/>
  </cols>
  <sheetData>
    <row r="1" spans="1:15" ht="17">
      <c r="A1" s="34" t="s">
        <v>0</v>
      </c>
      <c r="B1" s="35"/>
      <c r="C1" s="36" t="s">
        <v>1</v>
      </c>
      <c r="D1" s="35"/>
      <c r="E1" s="18" t="s">
        <v>207</v>
      </c>
      <c r="F1" s="20">
        <v>145</v>
      </c>
      <c r="G1" s="20">
        <v>150</v>
      </c>
      <c r="H1" s="20">
        <v>155</v>
      </c>
      <c r="I1" s="20">
        <v>160</v>
      </c>
      <c r="J1" s="20">
        <v>165</v>
      </c>
      <c r="K1" s="19">
        <v>170</v>
      </c>
      <c r="L1" s="20">
        <v>175</v>
      </c>
      <c r="M1" s="20">
        <v>180</v>
      </c>
      <c r="N1" s="19">
        <v>185</v>
      </c>
      <c r="O1" s="20">
        <v>190</v>
      </c>
    </row>
    <row r="2" spans="1:15" ht="13">
      <c r="A2" s="1" t="s">
        <v>2</v>
      </c>
      <c r="B2" s="2" t="s">
        <v>3</v>
      </c>
      <c r="C2" s="2" t="s">
        <v>4</v>
      </c>
      <c r="D2" s="2" t="s">
        <v>5</v>
      </c>
      <c r="E2" s="13"/>
    </row>
    <row r="3" spans="1:15" ht="17">
      <c r="A3" s="3" t="s">
        <v>6</v>
      </c>
      <c r="B3" s="4">
        <v>0.25</v>
      </c>
      <c r="C3" s="4" t="s">
        <v>7</v>
      </c>
      <c r="D3" s="4">
        <v>75</v>
      </c>
      <c r="E3" s="14">
        <f>D3/145</f>
        <v>0.51724137931034486</v>
      </c>
      <c r="F3" s="11">
        <f t="shared" ref="F3:O3" si="0">ROUNDDOWN(F1*$E$3,0)</f>
        <v>75</v>
      </c>
      <c r="G3" s="11">
        <f t="shared" si="0"/>
        <v>77</v>
      </c>
      <c r="H3" s="11">
        <f t="shared" si="0"/>
        <v>80</v>
      </c>
      <c r="I3" s="11">
        <f t="shared" si="0"/>
        <v>82</v>
      </c>
      <c r="J3" s="11">
        <f t="shared" si="0"/>
        <v>85</v>
      </c>
      <c r="K3" s="11">
        <f t="shared" si="0"/>
        <v>87</v>
      </c>
      <c r="L3" s="11">
        <f t="shared" si="0"/>
        <v>90</v>
      </c>
      <c r="M3" s="11">
        <f t="shared" si="0"/>
        <v>93</v>
      </c>
      <c r="N3" s="11">
        <f t="shared" si="0"/>
        <v>95</v>
      </c>
      <c r="O3" s="11">
        <f t="shared" si="0"/>
        <v>98</v>
      </c>
    </row>
    <row r="4" spans="1:15" ht="13">
      <c r="A4" s="3" t="s">
        <v>8</v>
      </c>
      <c r="B4" s="2" t="s">
        <v>3</v>
      </c>
      <c r="C4" s="2" t="s">
        <v>4</v>
      </c>
      <c r="D4" s="2" t="s">
        <v>5</v>
      </c>
      <c r="E4" s="14"/>
    </row>
    <row r="5" spans="1:15" ht="17" customHeight="1">
      <c r="A5" s="26" t="s">
        <v>9</v>
      </c>
      <c r="B5" s="4">
        <v>1</v>
      </c>
      <c r="C5" s="4" t="s">
        <v>10</v>
      </c>
      <c r="D5" s="32">
        <v>20</v>
      </c>
      <c r="E5" s="25">
        <f>D5/145</f>
        <v>0.13793103448275862</v>
      </c>
      <c r="F5" s="21">
        <f t="shared" ref="F5:O5" si="1">ROUNDDOWN(F1*$E$5,0)</f>
        <v>20</v>
      </c>
      <c r="G5" s="21">
        <f t="shared" si="1"/>
        <v>20</v>
      </c>
      <c r="H5" s="21">
        <f t="shared" si="1"/>
        <v>21</v>
      </c>
      <c r="I5" s="21">
        <f t="shared" si="1"/>
        <v>22</v>
      </c>
      <c r="J5" s="21">
        <f t="shared" si="1"/>
        <v>22</v>
      </c>
      <c r="K5" s="21">
        <f t="shared" si="1"/>
        <v>23</v>
      </c>
      <c r="L5" s="21">
        <f t="shared" si="1"/>
        <v>24</v>
      </c>
      <c r="M5" s="21">
        <f t="shared" si="1"/>
        <v>24</v>
      </c>
      <c r="N5" s="21">
        <f t="shared" si="1"/>
        <v>25</v>
      </c>
      <c r="O5" s="21">
        <f t="shared" si="1"/>
        <v>26</v>
      </c>
    </row>
    <row r="6" spans="1:15" ht="17" customHeight="1">
      <c r="A6" s="28"/>
      <c r="B6" s="4">
        <v>0.5</v>
      </c>
      <c r="C6" s="4" t="s">
        <v>11</v>
      </c>
      <c r="D6" s="33"/>
      <c r="E6" s="25"/>
      <c r="F6" s="21" t="e">
        <f>ROUNDDOWN(#REF!*#REF!,0)</f>
        <v>#REF!</v>
      </c>
      <c r="G6" s="21" t="e">
        <f>ROUNDDOWN(#REF!*F6,0)</f>
        <v>#REF!</v>
      </c>
      <c r="H6" s="21" t="e">
        <f>ROUNDDOWN(#REF!*G6,0)</f>
        <v>#REF!</v>
      </c>
      <c r="I6" s="21" t="e">
        <f>ROUNDDOWN(#REF!*H6,0)</f>
        <v>#REF!</v>
      </c>
      <c r="J6" s="21" t="e">
        <f>ROUNDDOWN(#REF!*I6,0)</f>
        <v>#REF!</v>
      </c>
      <c r="K6" s="21" t="e">
        <f>ROUNDDOWN(#REF!*J6,0)</f>
        <v>#REF!</v>
      </c>
      <c r="L6" s="21" t="e">
        <f>ROUNDDOWN(#REF!*K6,0)</f>
        <v>#REF!</v>
      </c>
      <c r="M6" s="21" t="e">
        <f>ROUNDDOWN(#REF!*L6,0)</f>
        <v>#REF!</v>
      </c>
      <c r="N6" s="21" t="e">
        <f>ROUNDDOWN(#REF!*M6,0)</f>
        <v>#REF!</v>
      </c>
      <c r="O6" s="21" t="e">
        <f>ROUNDDOWN(#REF!*N6,0)</f>
        <v>#REF!</v>
      </c>
    </row>
    <row r="7" spans="1:15" ht="17" customHeight="1">
      <c r="A7" s="26" t="s">
        <v>12</v>
      </c>
      <c r="B7" s="4">
        <v>1.25</v>
      </c>
      <c r="C7" s="4" t="s">
        <v>10</v>
      </c>
      <c r="D7" s="32">
        <v>25</v>
      </c>
      <c r="E7" s="25">
        <f>D7/145</f>
        <v>0.17241379310344829</v>
      </c>
      <c r="F7" s="21">
        <f t="shared" ref="F7:O7" si="2">ROUNDDOWN(F1*$E$7,0)</f>
        <v>25</v>
      </c>
      <c r="G7" s="21">
        <f t="shared" si="2"/>
        <v>25</v>
      </c>
      <c r="H7" s="21">
        <f t="shared" si="2"/>
        <v>26</v>
      </c>
      <c r="I7" s="21">
        <f t="shared" si="2"/>
        <v>27</v>
      </c>
      <c r="J7" s="21">
        <f t="shared" si="2"/>
        <v>28</v>
      </c>
      <c r="K7" s="21">
        <f t="shared" si="2"/>
        <v>29</v>
      </c>
      <c r="L7" s="21">
        <f t="shared" si="2"/>
        <v>30</v>
      </c>
      <c r="M7" s="21">
        <f t="shared" si="2"/>
        <v>31</v>
      </c>
      <c r="N7" s="21">
        <f t="shared" si="2"/>
        <v>31</v>
      </c>
      <c r="O7" s="21">
        <f t="shared" si="2"/>
        <v>32</v>
      </c>
    </row>
    <row r="8" spans="1:15" ht="17" customHeight="1">
      <c r="A8" s="28"/>
      <c r="B8" s="4">
        <v>0.63</v>
      </c>
      <c r="C8" s="4" t="s">
        <v>11</v>
      </c>
      <c r="D8" s="33"/>
      <c r="E8" s="25"/>
      <c r="F8" s="21" t="e">
        <f>ROUNDDOWN(#REF!*#REF!,0)</f>
        <v>#REF!</v>
      </c>
      <c r="G8" s="21" t="e">
        <f>ROUNDDOWN(#REF!*F8,0)</f>
        <v>#REF!</v>
      </c>
      <c r="H8" s="21" t="e">
        <f>ROUNDDOWN(#REF!*G8,0)</f>
        <v>#REF!</v>
      </c>
      <c r="I8" s="21" t="e">
        <f>ROUNDDOWN(#REF!*H8,0)</f>
        <v>#REF!</v>
      </c>
      <c r="J8" s="21" t="e">
        <f>ROUNDDOWN(#REF!*I8,0)</f>
        <v>#REF!</v>
      </c>
      <c r="K8" s="21" t="e">
        <f>ROUNDDOWN(#REF!*J8,0)</f>
        <v>#REF!</v>
      </c>
      <c r="L8" s="21" t="e">
        <f>ROUNDDOWN(#REF!*K8,0)</f>
        <v>#REF!</v>
      </c>
      <c r="M8" s="21" t="e">
        <f>ROUNDDOWN(#REF!*L8,0)</f>
        <v>#REF!</v>
      </c>
      <c r="N8" s="21" t="e">
        <f>ROUNDDOWN(#REF!*M8,0)</f>
        <v>#REF!</v>
      </c>
      <c r="O8" s="21" t="e">
        <f>ROUNDDOWN(#REF!*N8,0)</f>
        <v>#REF!</v>
      </c>
    </row>
    <row r="9" spans="1:15" ht="17" customHeight="1">
      <c r="A9" s="26" t="s">
        <v>13</v>
      </c>
      <c r="B9" s="4">
        <v>1.5</v>
      </c>
      <c r="C9" s="4" t="s">
        <v>10</v>
      </c>
      <c r="D9" s="24">
        <v>30</v>
      </c>
      <c r="E9" s="25">
        <f>D9/145</f>
        <v>0.20689655172413793</v>
      </c>
      <c r="F9" s="21">
        <f t="shared" ref="F9:O9" si="3">ROUNDDOWN(F1*$E$9,0)</f>
        <v>30</v>
      </c>
      <c r="G9" s="21">
        <f t="shared" si="3"/>
        <v>31</v>
      </c>
      <c r="H9" s="21">
        <f t="shared" si="3"/>
        <v>32</v>
      </c>
      <c r="I9" s="21">
        <f t="shared" si="3"/>
        <v>33</v>
      </c>
      <c r="J9" s="21">
        <f t="shared" si="3"/>
        <v>34</v>
      </c>
      <c r="K9" s="21">
        <f t="shared" si="3"/>
        <v>35</v>
      </c>
      <c r="L9" s="21">
        <f t="shared" si="3"/>
        <v>36</v>
      </c>
      <c r="M9" s="21">
        <f t="shared" si="3"/>
        <v>37</v>
      </c>
      <c r="N9" s="21">
        <f t="shared" si="3"/>
        <v>38</v>
      </c>
      <c r="O9" s="21">
        <f t="shared" si="3"/>
        <v>39</v>
      </c>
    </row>
    <row r="10" spans="1:15" ht="17" customHeight="1">
      <c r="A10" s="28"/>
      <c r="B10" s="4">
        <v>0.75</v>
      </c>
      <c r="C10" s="4" t="s">
        <v>11</v>
      </c>
      <c r="D10" s="23"/>
      <c r="E10" s="25"/>
      <c r="F10" s="21" t="e">
        <f>ROUNDDOWN(#REF!*#REF!,0)</f>
        <v>#REF!</v>
      </c>
      <c r="G10" s="21" t="e">
        <f>ROUNDDOWN(#REF!*F10,0)</f>
        <v>#REF!</v>
      </c>
      <c r="H10" s="21" t="e">
        <f>ROUNDDOWN(#REF!*G10,0)</f>
        <v>#REF!</v>
      </c>
      <c r="I10" s="21" t="e">
        <f>ROUNDDOWN(#REF!*H10,0)</f>
        <v>#REF!</v>
      </c>
      <c r="J10" s="21" t="e">
        <f>ROUNDDOWN(#REF!*I10,0)</f>
        <v>#REF!</v>
      </c>
      <c r="K10" s="21" t="e">
        <f>ROUNDDOWN(#REF!*J10,0)</f>
        <v>#REF!</v>
      </c>
      <c r="L10" s="21" t="e">
        <f>ROUNDDOWN(#REF!*K10,0)</f>
        <v>#REF!</v>
      </c>
      <c r="M10" s="21" t="e">
        <f>ROUNDDOWN(#REF!*L10,0)</f>
        <v>#REF!</v>
      </c>
      <c r="N10" s="21" t="e">
        <f>ROUNDDOWN(#REF!*M10,0)</f>
        <v>#REF!</v>
      </c>
      <c r="O10" s="21" t="e">
        <f>ROUNDDOWN(#REF!*N10,0)</f>
        <v>#REF!</v>
      </c>
    </row>
    <row r="11" spans="1:15" ht="17" customHeight="1">
      <c r="A11" s="26" t="s">
        <v>14</v>
      </c>
      <c r="B11" s="4">
        <v>2</v>
      </c>
      <c r="C11" s="4" t="s">
        <v>10</v>
      </c>
      <c r="D11" s="24">
        <v>40</v>
      </c>
      <c r="E11" s="25">
        <f>D11/145</f>
        <v>0.27586206896551724</v>
      </c>
      <c r="F11" s="21">
        <f t="shared" ref="F11:O11" si="4">ROUNDDOWN(F1*$E$11,0)</f>
        <v>40</v>
      </c>
      <c r="G11" s="21">
        <f t="shared" si="4"/>
        <v>41</v>
      </c>
      <c r="H11" s="21">
        <f t="shared" si="4"/>
        <v>42</v>
      </c>
      <c r="I11" s="21">
        <f t="shared" si="4"/>
        <v>44</v>
      </c>
      <c r="J11" s="21">
        <f t="shared" si="4"/>
        <v>45</v>
      </c>
      <c r="K11" s="21">
        <f t="shared" si="4"/>
        <v>46</v>
      </c>
      <c r="L11" s="21">
        <f t="shared" si="4"/>
        <v>48</v>
      </c>
      <c r="M11" s="21">
        <f t="shared" si="4"/>
        <v>49</v>
      </c>
      <c r="N11" s="21">
        <f t="shared" si="4"/>
        <v>51</v>
      </c>
      <c r="O11" s="21">
        <f t="shared" si="4"/>
        <v>52</v>
      </c>
    </row>
    <row r="12" spans="1:15" ht="17" customHeight="1">
      <c r="A12" s="28"/>
      <c r="B12" s="4">
        <v>1</v>
      </c>
      <c r="C12" s="4" t="s">
        <v>11</v>
      </c>
      <c r="D12" s="23"/>
      <c r="E12" s="25"/>
      <c r="F12" s="21" t="e">
        <f>ROUNDDOWN(#REF!*#REF!,0)</f>
        <v>#REF!</v>
      </c>
      <c r="G12" s="21" t="e">
        <f>ROUNDDOWN(#REF!*F12,0)</f>
        <v>#REF!</v>
      </c>
      <c r="H12" s="21" t="e">
        <f>ROUNDDOWN(#REF!*G12,0)</f>
        <v>#REF!</v>
      </c>
      <c r="I12" s="21" t="e">
        <f>ROUNDDOWN(#REF!*H12,0)</f>
        <v>#REF!</v>
      </c>
      <c r="J12" s="21" t="e">
        <f>ROUNDDOWN(#REF!*I12,0)</f>
        <v>#REF!</v>
      </c>
      <c r="K12" s="21" t="e">
        <f>ROUNDDOWN(#REF!*J12,0)</f>
        <v>#REF!</v>
      </c>
      <c r="L12" s="21" t="e">
        <f>ROUNDDOWN(#REF!*K12,0)</f>
        <v>#REF!</v>
      </c>
      <c r="M12" s="21" t="e">
        <f>ROUNDDOWN(#REF!*L12,0)</f>
        <v>#REF!</v>
      </c>
      <c r="N12" s="21" t="e">
        <f>ROUNDDOWN(#REF!*M12,0)</f>
        <v>#REF!</v>
      </c>
      <c r="O12" s="21" t="e">
        <f>ROUNDDOWN(#REF!*N12,0)</f>
        <v>#REF!</v>
      </c>
    </row>
    <row r="13" spans="1:15" ht="17">
      <c r="A13" s="3" t="s">
        <v>15</v>
      </c>
      <c r="B13" s="2" t="s">
        <v>16</v>
      </c>
      <c r="C13" s="2" t="s">
        <v>16</v>
      </c>
      <c r="D13" s="4"/>
      <c r="E13" s="14"/>
      <c r="F13" s="11"/>
      <c r="G13" s="11"/>
      <c r="H13" s="17"/>
      <c r="I13" s="17"/>
      <c r="J13" s="17"/>
      <c r="K13" s="17"/>
      <c r="L13" s="17"/>
      <c r="M13" s="17"/>
      <c r="N13" s="17"/>
      <c r="O13" s="17"/>
    </row>
    <row r="14" spans="1:15" ht="17">
      <c r="A14" s="1" t="s">
        <v>17</v>
      </c>
      <c r="B14" s="2" t="s">
        <v>3</v>
      </c>
      <c r="C14" s="2" t="s">
        <v>4</v>
      </c>
      <c r="D14" s="2" t="s">
        <v>5</v>
      </c>
      <c r="E14" s="14"/>
      <c r="F14" s="11"/>
      <c r="G14" s="11"/>
      <c r="H14" s="17"/>
      <c r="I14" s="17"/>
      <c r="J14" s="17"/>
      <c r="K14" s="17"/>
      <c r="L14" s="17"/>
      <c r="M14" s="17"/>
      <c r="N14" s="17"/>
      <c r="O14" s="17"/>
    </row>
    <row r="15" spans="1:15" ht="17" customHeight="1">
      <c r="A15" s="26" t="s">
        <v>18</v>
      </c>
      <c r="B15" s="4">
        <v>0.1</v>
      </c>
      <c r="C15" s="4" t="s">
        <v>10</v>
      </c>
      <c r="D15" s="32">
        <v>20</v>
      </c>
      <c r="E15" s="25">
        <f>D15/145</f>
        <v>0.13793103448275862</v>
      </c>
      <c r="F15" s="21">
        <f t="shared" ref="F15:O15" si="5">ROUNDDOWN(F1*$E$15,0)</f>
        <v>20</v>
      </c>
      <c r="G15" s="21">
        <f t="shared" si="5"/>
        <v>20</v>
      </c>
      <c r="H15" s="21">
        <f t="shared" si="5"/>
        <v>21</v>
      </c>
      <c r="I15" s="21">
        <f t="shared" si="5"/>
        <v>22</v>
      </c>
      <c r="J15" s="21">
        <f t="shared" si="5"/>
        <v>22</v>
      </c>
      <c r="K15" s="21">
        <f t="shared" si="5"/>
        <v>23</v>
      </c>
      <c r="L15" s="21">
        <f t="shared" si="5"/>
        <v>24</v>
      </c>
      <c r="M15" s="21">
        <f t="shared" si="5"/>
        <v>24</v>
      </c>
      <c r="N15" s="21">
        <f t="shared" si="5"/>
        <v>25</v>
      </c>
      <c r="O15" s="21">
        <f t="shared" si="5"/>
        <v>26</v>
      </c>
    </row>
    <row r="16" spans="1:15" ht="17" customHeight="1">
      <c r="A16" s="28"/>
      <c r="B16" s="4">
        <v>0.05</v>
      </c>
      <c r="C16" s="4" t="s">
        <v>11</v>
      </c>
      <c r="D16" s="33"/>
      <c r="E16" s="25"/>
      <c r="F16" s="21" t="e">
        <f>ROUNDDOWN(#REF!*#REF!,0)</f>
        <v>#REF!</v>
      </c>
      <c r="G16" s="21" t="e">
        <f>ROUNDDOWN(#REF!*F16,0)</f>
        <v>#REF!</v>
      </c>
      <c r="H16" s="21" t="e">
        <f>ROUNDDOWN(#REF!*G16,0)</f>
        <v>#REF!</v>
      </c>
      <c r="I16" s="21" t="e">
        <f>ROUNDDOWN(#REF!*H16,0)</f>
        <v>#REF!</v>
      </c>
      <c r="J16" s="21" t="e">
        <f>ROUNDDOWN(#REF!*I16,0)</f>
        <v>#REF!</v>
      </c>
      <c r="K16" s="21" t="e">
        <f>ROUNDDOWN(#REF!*J16,0)</f>
        <v>#REF!</v>
      </c>
      <c r="L16" s="21" t="e">
        <f>ROUNDDOWN(#REF!*K16,0)</f>
        <v>#REF!</v>
      </c>
      <c r="M16" s="21" t="e">
        <f>ROUNDDOWN(#REF!*L16,0)</f>
        <v>#REF!</v>
      </c>
      <c r="N16" s="21" t="e">
        <f>ROUNDDOWN(#REF!*M16,0)</f>
        <v>#REF!</v>
      </c>
      <c r="O16" s="21" t="e">
        <f>ROUNDDOWN(#REF!*N16,0)</f>
        <v>#REF!</v>
      </c>
    </row>
    <row r="17" spans="1:15" ht="17" customHeight="1">
      <c r="A17" s="26" t="s">
        <v>19</v>
      </c>
      <c r="B17" s="4">
        <v>1</v>
      </c>
      <c r="C17" s="4" t="s">
        <v>10</v>
      </c>
      <c r="D17" s="32">
        <v>20</v>
      </c>
      <c r="E17" s="25">
        <f>D17/145</f>
        <v>0.13793103448275862</v>
      </c>
      <c r="F17" s="21">
        <f t="shared" ref="F17:O17" si="6">ROUNDDOWN(F1*$E$17,0)</f>
        <v>20</v>
      </c>
      <c r="G17" s="21">
        <f t="shared" si="6"/>
        <v>20</v>
      </c>
      <c r="H17" s="21">
        <f t="shared" si="6"/>
        <v>21</v>
      </c>
      <c r="I17" s="21">
        <f t="shared" si="6"/>
        <v>22</v>
      </c>
      <c r="J17" s="21">
        <f t="shared" si="6"/>
        <v>22</v>
      </c>
      <c r="K17" s="21">
        <f t="shared" si="6"/>
        <v>23</v>
      </c>
      <c r="L17" s="21">
        <f t="shared" si="6"/>
        <v>24</v>
      </c>
      <c r="M17" s="21">
        <f t="shared" si="6"/>
        <v>24</v>
      </c>
      <c r="N17" s="21">
        <f t="shared" si="6"/>
        <v>25</v>
      </c>
      <c r="O17" s="21">
        <f t="shared" si="6"/>
        <v>26</v>
      </c>
    </row>
    <row r="18" spans="1:15" ht="17" customHeight="1">
      <c r="A18" s="28"/>
      <c r="B18" s="4">
        <v>0.5</v>
      </c>
      <c r="C18" s="4" t="s">
        <v>11</v>
      </c>
      <c r="D18" s="33"/>
      <c r="E18" s="25"/>
      <c r="F18" s="21" t="e">
        <f>ROUNDDOWN(#REF!*#REF!,0)</f>
        <v>#REF!</v>
      </c>
      <c r="G18" s="21" t="e">
        <f>ROUNDDOWN(#REF!*F18,0)</f>
        <v>#REF!</v>
      </c>
      <c r="H18" s="21" t="e">
        <f>ROUNDDOWN(#REF!*G18,0)</f>
        <v>#REF!</v>
      </c>
      <c r="I18" s="21" t="e">
        <f>ROUNDDOWN(#REF!*H18,0)</f>
        <v>#REF!</v>
      </c>
      <c r="J18" s="21" t="e">
        <f>ROUNDDOWN(#REF!*I18,0)</f>
        <v>#REF!</v>
      </c>
      <c r="K18" s="21" t="e">
        <f>ROUNDDOWN(#REF!*J18,0)</f>
        <v>#REF!</v>
      </c>
      <c r="L18" s="21" t="e">
        <f>ROUNDDOWN(#REF!*K18,0)</f>
        <v>#REF!</v>
      </c>
      <c r="M18" s="21" t="e">
        <f>ROUNDDOWN(#REF!*L18,0)</f>
        <v>#REF!</v>
      </c>
      <c r="N18" s="21" t="e">
        <f>ROUNDDOWN(#REF!*M18,0)</f>
        <v>#REF!</v>
      </c>
      <c r="O18" s="21" t="e">
        <f>ROUNDDOWN(#REF!*N18,0)</f>
        <v>#REF!</v>
      </c>
    </row>
    <row r="19" spans="1:15" ht="17" customHeight="1">
      <c r="A19" s="26" t="s">
        <v>20</v>
      </c>
      <c r="B19" s="4">
        <v>2</v>
      </c>
      <c r="C19" s="4" t="s">
        <v>10</v>
      </c>
      <c r="D19" s="32">
        <v>20</v>
      </c>
      <c r="E19" s="25">
        <f>D19/145</f>
        <v>0.13793103448275862</v>
      </c>
      <c r="F19" s="21">
        <f t="shared" ref="F19:O19" si="7">ROUNDDOWN(F1*$E$19,0)</f>
        <v>20</v>
      </c>
      <c r="G19" s="21">
        <f t="shared" si="7"/>
        <v>20</v>
      </c>
      <c r="H19" s="21">
        <f t="shared" si="7"/>
        <v>21</v>
      </c>
      <c r="I19" s="21">
        <f t="shared" si="7"/>
        <v>22</v>
      </c>
      <c r="J19" s="21">
        <f t="shared" si="7"/>
        <v>22</v>
      </c>
      <c r="K19" s="21">
        <f t="shared" si="7"/>
        <v>23</v>
      </c>
      <c r="L19" s="21">
        <f t="shared" si="7"/>
        <v>24</v>
      </c>
      <c r="M19" s="21">
        <f t="shared" si="7"/>
        <v>24</v>
      </c>
      <c r="N19" s="21">
        <f t="shared" si="7"/>
        <v>25</v>
      </c>
      <c r="O19" s="21">
        <f t="shared" si="7"/>
        <v>26</v>
      </c>
    </row>
    <row r="20" spans="1:15" ht="17" customHeight="1">
      <c r="A20" s="28"/>
      <c r="B20" s="4">
        <v>1</v>
      </c>
      <c r="C20" s="4" t="s">
        <v>11</v>
      </c>
      <c r="D20" s="33"/>
      <c r="E20" s="25"/>
      <c r="F20" s="21" t="e">
        <f>ROUNDDOWN(#REF!*#REF!,0)</f>
        <v>#REF!</v>
      </c>
      <c r="G20" s="21" t="e">
        <f>ROUNDDOWN(#REF!*F20,0)</f>
        <v>#REF!</v>
      </c>
      <c r="H20" s="21" t="e">
        <f>ROUNDDOWN(#REF!*G20,0)</f>
        <v>#REF!</v>
      </c>
      <c r="I20" s="21" t="e">
        <f>ROUNDDOWN(#REF!*H20,0)</f>
        <v>#REF!</v>
      </c>
      <c r="J20" s="21" t="e">
        <f>ROUNDDOWN(#REF!*I20,0)</f>
        <v>#REF!</v>
      </c>
      <c r="K20" s="21" t="e">
        <f>ROUNDDOWN(#REF!*J20,0)</f>
        <v>#REF!</v>
      </c>
      <c r="L20" s="21" t="e">
        <f>ROUNDDOWN(#REF!*K20,0)</f>
        <v>#REF!</v>
      </c>
      <c r="M20" s="21" t="e">
        <f>ROUNDDOWN(#REF!*L20,0)</f>
        <v>#REF!</v>
      </c>
      <c r="N20" s="21" t="e">
        <f>ROUNDDOWN(#REF!*M20,0)</f>
        <v>#REF!</v>
      </c>
      <c r="O20" s="21" t="e">
        <f>ROUNDDOWN(#REF!*N20,0)</f>
        <v>#REF!</v>
      </c>
    </row>
    <row r="21" spans="1:15" ht="17" customHeight="1">
      <c r="A21" s="26" t="s">
        <v>21</v>
      </c>
      <c r="B21" s="4">
        <v>2</v>
      </c>
      <c r="C21" s="4" t="s">
        <v>10</v>
      </c>
      <c r="D21" s="32">
        <v>20</v>
      </c>
      <c r="E21" s="25">
        <f>D21/145</f>
        <v>0.13793103448275862</v>
      </c>
      <c r="F21" s="21">
        <f t="shared" ref="F21:O21" si="8">ROUNDDOWN(F1*$E$21,0)</f>
        <v>20</v>
      </c>
      <c r="G21" s="21">
        <f t="shared" si="8"/>
        <v>20</v>
      </c>
      <c r="H21" s="21">
        <f t="shared" si="8"/>
        <v>21</v>
      </c>
      <c r="I21" s="21">
        <f t="shared" si="8"/>
        <v>22</v>
      </c>
      <c r="J21" s="21">
        <f t="shared" si="8"/>
        <v>22</v>
      </c>
      <c r="K21" s="21">
        <f t="shared" si="8"/>
        <v>23</v>
      </c>
      <c r="L21" s="21">
        <f t="shared" si="8"/>
        <v>24</v>
      </c>
      <c r="M21" s="21">
        <f t="shared" si="8"/>
        <v>24</v>
      </c>
      <c r="N21" s="21">
        <f t="shared" si="8"/>
        <v>25</v>
      </c>
      <c r="O21" s="21">
        <f t="shared" si="8"/>
        <v>26</v>
      </c>
    </row>
    <row r="22" spans="1:15" ht="17" customHeight="1">
      <c r="A22" s="28"/>
      <c r="B22" s="4">
        <v>1</v>
      </c>
      <c r="C22" s="4" t="s">
        <v>11</v>
      </c>
      <c r="D22" s="33"/>
      <c r="E22" s="25"/>
      <c r="F22" s="21" t="e">
        <f>ROUNDDOWN(#REF!*#REF!,0)</f>
        <v>#REF!</v>
      </c>
      <c r="G22" s="21" t="e">
        <f>ROUNDDOWN(#REF!*F22,0)</f>
        <v>#REF!</v>
      </c>
      <c r="H22" s="21" t="e">
        <f>ROUNDDOWN(#REF!*G22,0)</f>
        <v>#REF!</v>
      </c>
      <c r="I22" s="21" t="e">
        <f>ROUNDDOWN(#REF!*H22,0)</f>
        <v>#REF!</v>
      </c>
      <c r="J22" s="21" t="e">
        <f>ROUNDDOWN(#REF!*I22,0)</f>
        <v>#REF!</v>
      </c>
      <c r="K22" s="21" t="e">
        <f>ROUNDDOWN(#REF!*J22,0)</f>
        <v>#REF!</v>
      </c>
      <c r="L22" s="21" t="e">
        <f>ROUNDDOWN(#REF!*K22,0)</f>
        <v>#REF!</v>
      </c>
      <c r="M22" s="21" t="e">
        <f>ROUNDDOWN(#REF!*L22,0)</f>
        <v>#REF!</v>
      </c>
      <c r="N22" s="21" t="e">
        <f>ROUNDDOWN(#REF!*M22,0)</f>
        <v>#REF!</v>
      </c>
      <c r="O22" s="21" t="e">
        <f>ROUNDDOWN(#REF!*N22,0)</f>
        <v>#REF!</v>
      </c>
    </row>
    <row r="23" spans="1:15" ht="17">
      <c r="A23" s="3" t="s">
        <v>22</v>
      </c>
      <c r="B23" s="4">
        <v>1</v>
      </c>
      <c r="C23" s="4" t="s">
        <v>10</v>
      </c>
      <c r="D23" s="15">
        <v>20</v>
      </c>
      <c r="E23" s="16">
        <f>D23/145</f>
        <v>0.13793103448275862</v>
      </c>
      <c r="F23" s="11">
        <f t="shared" ref="F23:O23" si="9">ROUNDDOWN(F1*$E$23,0)</f>
        <v>20</v>
      </c>
      <c r="G23" s="11">
        <f t="shared" si="9"/>
        <v>20</v>
      </c>
      <c r="H23" s="11">
        <f t="shared" si="9"/>
        <v>21</v>
      </c>
      <c r="I23" s="11">
        <f t="shared" si="9"/>
        <v>22</v>
      </c>
      <c r="J23" s="11">
        <f t="shared" si="9"/>
        <v>22</v>
      </c>
      <c r="K23" s="11">
        <f t="shared" si="9"/>
        <v>23</v>
      </c>
      <c r="L23" s="11">
        <f t="shared" si="9"/>
        <v>24</v>
      </c>
      <c r="M23" s="11">
        <f t="shared" si="9"/>
        <v>24</v>
      </c>
      <c r="N23" s="11">
        <f t="shared" si="9"/>
        <v>25</v>
      </c>
      <c r="O23" s="11">
        <f t="shared" si="9"/>
        <v>26</v>
      </c>
    </row>
    <row r="24" spans="1:15" ht="17">
      <c r="A24" s="1" t="s">
        <v>23</v>
      </c>
      <c r="B24" s="4">
        <v>0.5</v>
      </c>
      <c r="C24" s="4" t="s">
        <v>24</v>
      </c>
      <c r="D24" s="15">
        <v>30</v>
      </c>
      <c r="E24" s="16">
        <f>D24/145</f>
        <v>0.20689655172413793</v>
      </c>
      <c r="F24" s="11">
        <f t="shared" ref="F24:O24" si="10">ROUNDDOWN(F1*$E$24,0)</f>
        <v>30</v>
      </c>
      <c r="G24" s="11">
        <f t="shared" si="10"/>
        <v>31</v>
      </c>
      <c r="H24" s="11">
        <f t="shared" si="10"/>
        <v>32</v>
      </c>
      <c r="I24" s="11">
        <f t="shared" si="10"/>
        <v>33</v>
      </c>
      <c r="J24" s="11">
        <f t="shared" si="10"/>
        <v>34</v>
      </c>
      <c r="K24" s="11">
        <f t="shared" si="10"/>
        <v>35</v>
      </c>
      <c r="L24" s="11">
        <f t="shared" si="10"/>
        <v>36</v>
      </c>
      <c r="M24" s="11">
        <f t="shared" si="10"/>
        <v>37</v>
      </c>
      <c r="N24" s="11">
        <f t="shared" si="10"/>
        <v>38</v>
      </c>
      <c r="O24" s="11">
        <f t="shared" si="10"/>
        <v>39</v>
      </c>
    </row>
    <row r="25" spans="1:15" ht="17">
      <c r="A25" s="22" t="s">
        <v>25</v>
      </c>
      <c r="B25" s="23"/>
      <c r="C25" s="30" t="s">
        <v>1</v>
      </c>
      <c r="D25" s="23"/>
      <c r="E25" s="25"/>
      <c r="F25" s="11"/>
      <c r="G25" s="11"/>
      <c r="H25" s="17"/>
      <c r="I25" s="17"/>
      <c r="J25" s="17"/>
      <c r="K25" s="17"/>
      <c r="L25" s="17"/>
      <c r="M25" s="17"/>
      <c r="N25" s="17"/>
      <c r="O25" s="17"/>
    </row>
    <row r="26" spans="1:15" ht="17">
      <c r="A26" s="1" t="s">
        <v>26</v>
      </c>
      <c r="B26" s="4" t="s">
        <v>3</v>
      </c>
      <c r="C26" s="4" t="s">
        <v>27</v>
      </c>
      <c r="D26" s="4" t="s">
        <v>5</v>
      </c>
      <c r="E26" s="25"/>
      <c r="F26" s="11"/>
      <c r="G26" s="11"/>
      <c r="H26" s="17"/>
      <c r="I26" s="17"/>
      <c r="J26" s="17"/>
      <c r="K26" s="17"/>
      <c r="L26" s="17"/>
      <c r="M26" s="17"/>
      <c r="N26" s="17"/>
      <c r="O26" s="17"/>
    </row>
    <row r="27" spans="1:15" ht="17">
      <c r="A27" s="3" t="s">
        <v>28</v>
      </c>
      <c r="B27" s="4">
        <v>6</v>
      </c>
      <c r="C27" s="4" t="s">
        <v>29</v>
      </c>
      <c r="D27" s="4" t="s">
        <v>16</v>
      </c>
      <c r="E27" s="14"/>
      <c r="F27" s="11"/>
      <c r="G27" s="11"/>
      <c r="H27" s="17"/>
      <c r="I27" s="17"/>
      <c r="J27" s="17"/>
      <c r="K27" s="17"/>
      <c r="L27" s="17"/>
      <c r="M27" s="17"/>
      <c r="N27" s="17"/>
      <c r="O27" s="17"/>
    </row>
    <row r="28" spans="1:15" ht="17">
      <c r="A28" s="3" t="s">
        <v>30</v>
      </c>
      <c r="B28" s="4">
        <v>5</v>
      </c>
      <c r="C28" s="4" t="s">
        <v>29</v>
      </c>
      <c r="D28" s="4" t="s">
        <v>16</v>
      </c>
      <c r="E28" s="14"/>
      <c r="F28" s="11"/>
      <c r="G28" s="11"/>
      <c r="H28" s="17"/>
      <c r="I28" s="17"/>
      <c r="J28" s="17"/>
      <c r="K28" s="17"/>
      <c r="L28" s="17"/>
      <c r="M28" s="17"/>
      <c r="N28" s="17"/>
      <c r="O28" s="17"/>
    </row>
    <row r="29" spans="1:15" ht="17">
      <c r="A29" s="3" t="s">
        <v>31</v>
      </c>
      <c r="B29" s="4">
        <v>4</v>
      </c>
      <c r="C29" s="4" t="s">
        <v>32</v>
      </c>
      <c r="D29" s="4" t="s">
        <v>16</v>
      </c>
      <c r="E29" s="14"/>
      <c r="F29" s="11"/>
      <c r="G29" s="11"/>
      <c r="H29" s="17"/>
      <c r="I29" s="17"/>
      <c r="J29" s="17"/>
      <c r="K29" s="17"/>
      <c r="L29" s="17"/>
      <c r="M29" s="17"/>
      <c r="N29" s="17"/>
      <c r="O29" s="17"/>
    </row>
    <row r="30" spans="1:15" ht="17">
      <c r="A30" s="3" t="s">
        <v>33</v>
      </c>
      <c r="B30" s="4">
        <v>3</v>
      </c>
      <c r="C30" s="4" t="s">
        <v>29</v>
      </c>
      <c r="D30" s="4" t="s">
        <v>16</v>
      </c>
      <c r="E30" s="14"/>
      <c r="F30" s="11"/>
      <c r="G30" s="11"/>
      <c r="H30" s="17"/>
      <c r="I30" s="17"/>
      <c r="J30" s="17"/>
      <c r="K30" s="17"/>
      <c r="L30" s="17"/>
      <c r="M30" s="17"/>
      <c r="N30" s="17"/>
      <c r="O30" s="17"/>
    </row>
    <row r="31" spans="1:15" ht="17">
      <c r="A31" s="3" t="s">
        <v>34</v>
      </c>
      <c r="B31" s="4">
        <v>2</v>
      </c>
      <c r="C31" s="4" t="s">
        <v>29</v>
      </c>
      <c r="D31" s="4" t="s">
        <v>16</v>
      </c>
      <c r="E31" s="14"/>
      <c r="F31" s="11"/>
      <c r="G31" s="11"/>
      <c r="H31" s="17"/>
      <c r="I31" s="17"/>
      <c r="J31" s="17"/>
      <c r="K31" s="17"/>
      <c r="L31" s="17"/>
      <c r="M31" s="17"/>
      <c r="N31" s="17"/>
      <c r="O31" s="17"/>
    </row>
    <row r="32" spans="1:15" ht="17">
      <c r="A32" s="1" t="s">
        <v>35</v>
      </c>
      <c r="B32" s="2" t="s">
        <v>3</v>
      </c>
      <c r="C32" s="2" t="s">
        <v>27</v>
      </c>
      <c r="D32" s="2" t="s">
        <v>5</v>
      </c>
      <c r="E32" s="14"/>
      <c r="F32" s="11"/>
      <c r="G32" s="11"/>
      <c r="H32" s="17"/>
      <c r="I32" s="17"/>
      <c r="J32" s="17"/>
      <c r="K32" s="17"/>
      <c r="L32" s="17"/>
      <c r="M32" s="17"/>
      <c r="N32" s="17"/>
      <c r="O32" s="17"/>
    </row>
    <row r="33" spans="1:15" ht="17">
      <c r="A33" s="3" t="s">
        <v>36</v>
      </c>
      <c r="B33" s="5" t="s">
        <v>37</v>
      </c>
      <c r="C33" s="4" t="s">
        <v>38</v>
      </c>
      <c r="D33" s="4">
        <v>50</v>
      </c>
      <c r="E33" s="14">
        <f>D33/145</f>
        <v>0.34482758620689657</v>
      </c>
      <c r="F33" s="11">
        <f t="shared" ref="F33:O33" si="11">ROUNDDOWN(F1*$E$33,0)</f>
        <v>50</v>
      </c>
      <c r="G33" s="11">
        <f t="shared" si="11"/>
        <v>51</v>
      </c>
      <c r="H33" s="11">
        <f t="shared" si="11"/>
        <v>53</v>
      </c>
      <c r="I33" s="11">
        <f t="shared" si="11"/>
        <v>55</v>
      </c>
      <c r="J33" s="11">
        <f t="shared" si="11"/>
        <v>56</v>
      </c>
      <c r="K33" s="11">
        <f t="shared" si="11"/>
        <v>58</v>
      </c>
      <c r="L33" s="11">
        <f t="shared" si="11"/>
        <v>60</v>
      </c>
      <c r="M33" s="11">
        <f t="shared" si="11"/>
        <v>62</v>
      </c>
      <c r="N33" s="11">
        <f t="shared" si="11"/>
        <v>63</v>
      </c>
      <c r="O33" s="11">
        <f t="shared" si="11"/>
        <v>65</v>
      </c>
    </row>
    <row r="34" spans="1:15" ht="17">
      <c r="A34" s="3" t="s">
        <v>39</v>
      </c>
      <c r="B34" s="5" t="s">
        <v>40</v>
      </c>
      <c r="C34" s="4" t="s">
        <v>38</v>
      </c>
      <c r="D34" s="4">
        <v>30</v>
      </c>
      <c r="E34" s="14">
        <f>D34/145</f>
        <v>0.20689655172413793</v>
      </c>
      <c r="F34" s="11">
        <f t="shared" ref="F34:O34" si="12">ROUNDDOWN(F1*$E$34,0)</f>
        <v>30</v>
      </c>
      <c r="G34" s="11">
        <f t="shared" si="12"/>
        <v>31</v>
      </c>
      <c r="H34" s="11">
        <f t="shared" si="12"/>
        <v>32</v>
      </c>
      <c r="I34" s="11">
        <f t="shared" si="12"/>
        <v>33</v>
      </c>
      <c r="J34" s="11">
        <f t="shared" si="12"/>
        <v>34</v>
      </c>
      <c r="K34" s="11">
        <f t="shared" si="12"/>
        <v>35</v>
      </c>
      <c r="L34" s="11">
        <f t="shared" si="12"/>
        <v>36</v>
      </c>
      <c r="M34" s="11">
        <f t="shared" si="12"/>
        <v>37</v>
      </c>
      <c r="N34" s="11">
        <f t="shared" si="12"/>
        <v>38</v>
      </c>
      <c r="O34" s="11">
        <f t="shared" si="12"/>
        <v>39</v>
      </c>
    </row>
    <row r="35" spans="1:15" ht="17">
      <c r="A35" s="3" t="s">
        <v>41</v>
      </c>
      <c r="B35" s="5" t="s">
        <v>42</v>
      </c>
      <c r="C35" s="4" t="s">
        <v>38</v>
      </c>
      <c r="D35" s="4">
        <v>20</v>
      </c>
      <c r="E35" s="14">
        <f>D35/145</f>
        <v>0.13793103448275862</v>
      </c>
      <c r="F35" s="11">
        <f t="shared" ref="F35:O35" si="13">ROUNDDOWN(F1*$E$35,0)</f>
        <v>20</v>
      </c>
      <c r="G35" s="11">
        <f t="shared" si="13"/>
        <v>20</v>
      </c>
      <c r="H35" s="11">
        <f t="shared" si="13"/>
        <v>21</v>
      </c>
      <c r="I35" s="11">
        <f t="shared" si="13"/>
        <v>22</v>
      </c>
      <c r="J35" s="11">
        <f t="shared" si="13"/>
        <v>22</v>
      </c>
      <c r="K35" s="11">
        <f t="shared" si="13"/>
        <v>23</v>
      </c>
      <c r="L35" s="11">
        <f t="shared" si="13"/>
        <v>24</v>
      </c>
      <c r="M35" s="11">
        <f t="shared" si="13"/>
        <v>24</v>
      </c>
      <c r="N35" s="11">
        <f t="shared" si="13"/>
        <v>25</v>
      </c>
      <c r="O35" s="11">
        <f t="shared" si="13"/>
        <v>26</v>
      </c>
    </row>
    <row r="36" spans="1:15" ht="17">
      <c r="A36" s="3" t="s">
        <v>43</v>
      </c>
      <c r="B36" s="4">
        <v>1</v>
      </c>
      <c r="C36" s="4" t="s">
        <v>38</v>
      </c>
      <c r="D36" s="4">
        <v>10</v>
      </c>
      <c r="E36" s="14">
        <f>D36/145</f>
        <v>6.8965517241379309E-2</v>
      </c>
      <c r="F36" s="11">
        <f t="shared" ref="F36:O36" si="14">ROUNDDOWN(F1*$E$36,0)</f>
        <v>10</v>
      </c>
      <c r="G36" s="11">
        <f t="shared" si="14"/>
        <v>10</v>
      </c>
      <c r="H36" s="11">
        <f t="shared" si="14"/>
        <v>10</v>
      </c>
      <c r="I36" s="11">
        <f t="shared" si="14"/>
        <v>11</v>
      </c>
      <c r="J36" s="11">
        <f t="shared" si="14"/>
        <v>11</v>
      </c>
      <c r="K36" s="11">
        <f t="shared" si="14"/>
        <v>11</v>
      </c>
      <c r="L36" s="11">
        <f t="shared" si="14"/>
        <v>12</v>
      </c>
      <c r="M36" s="11">
        <f t="shared" si="14"/>
        <v>12</v>
      </c>
      <c r="N36" s="11">
        <f t="shared" si="14"/>
        <v>12</v>
      </c>
      <c r="O36" s="11">
        <f t="shared" si="14"/>
        <v>13</v>
      </c>
    </row>
    <row r="37" spans="1:15" ht="17">
      <c r="A37" s="3" t="s">
        <v>44</v>
      </c>
      <c r="B37" s="4">
        <v>0.5</v>
      </c>
      <c r="C37" s="4" t="s">
        <v>45</v>
      </c>
      <c r="D37" s="4">
        <v>5</v>
      </c>
      <c r="E37" s="14">
        <f>D37/145</f>
        <v>3.4482758620689655E-2</v>
      </c>
      <c r="F37" s="11">
        <f t="shared" ref="F37:O37" si="15">ROUNDDOWN(F1*$E$37,0)</f>
        <v>5</v>
      </c>
      <c r="G37" s="11">
        <f t="shared" si="15"/>
        <v>5</v>
      </c>
      <c r="H37" s="11">
        <f t="shared" si="15"/>
        <v>5</v>
      </c>
      <c r="I37" s="11">
        <f t="shared" si="15"/>
        <v>5</v>
      </c>
      <c r="J37" s="11">
        <f t="shared" si="15"/>
        <v>5</v>
      </c>
      <c r="K37" s="11">
        <f t="shared" si="15"/>
        <v>5</v>
      </c>
      <c r="L37" s="11">
        <f t="shared" si="15"/>
        <v>6</v>
      </c>
      <c r="M37" s="11">
        <f t="shared" si="15"/>
        <v>6</v>
      </c>
      <c r="N37" s="11">
        <f t="shared" si="15"/>
        <v>6</v>
      </c>
      <c r="O37" s="11">
        <f t="shared" si="15"/>
        <v>6</v>
      </c>
    </row>
    <row r="38" spans="1:15" ht="17">
      <c r="A38" s="1" t="s">
        <v>46</v>
      </c>
      <c r="B38" s="2" t="s">
        <v>3</v>
      </c>
      <c r="C38" s="4" t="s">
        <v>27</v>
      </c>
      <c r="D38" s="2" t="s">
        <v>5</v>
      </c>
      <c r="E38" s="14"/>
      <c r="F38" s="11"/>
      <c r="G38" s="11"/>
      <c r="H38" s="17"/>
      <c r="I38" s="17"/>
      <c r="J38" s="17"/>
      <c r="K38" s="17"/>
      <c r="L38" s="17"/>
      <c r="M38" s="17"/>
      <c r="N38" s="17"/>
      <c r="O38" s="17"/>
    </row>
    <row r="39" spans="1:15" ht="17">
      <c r="A39" s="3" t="s">
        <v>47</v>
      </c>
      <c r="B39" s="4">
        <v>3</v>
      </c>
      <c r="C39" s="4" t="s">
        <v>48</v>
      </c>
      <c r="D39" s="4" t="s">
        <v>16</v>
      </c>
      <c r="E39" s="14"/>
      <c r="F39" s="11"/>
      <c r="G39" s="11"/>
      <c r="H39" s="17"/>
      <c r="I39" s="17"/>
      <c r="J39" s="17"/>
      <c r="K39" s="17"/>
      <c r="L39" s="17"/>
      <c r="M39" s="17"/>
      <c r="N39" s="17"/>
      <c r="O39" s="17"/>
    </row>
    <row r="40" spans="1:15" ht="17">
      <c r="A40" s="3" t="s">
        <v>49</v>
      </c>
      <c r="B40" s="4">
        <v>2</v>
      </c>
      <c r="C40" s="4" t="s">
        <v>48</v>
      </c>
      <c r="D40" s="4" t="s">
        <v>16</v>
      </c>
      <c r="E40" s="14"/>
      <c r="F40" s="11"/>
      <c r="G40" s="11"/>
      <c r="H40" s="17"/>
      <c r="I40" s="17"/>
      <c r="J40" s="17"/>
      <c r="K40" s="17"/>
      <c r="L40" s="17"/>
      <c r="M40" s="17"/>
      <c r="N40" s="17"/>
      <c r="O40" s="17"/>
    </row>
    <row r="41" spans="1:15" ht="17">
      <c r="A41" s="3" t="s">
        <v>50</v>
      </c>
      <c r="B41" s="4">
        <v>1.5</v>
      </c>
      <c r="C41" s="4" t="s">
        <v>51</v>
      </c>
      <c r="D41" s="4" t="s">
        <v>16</v>
      </c>
      <c r="E41" s="14"/>
      <c r="F41" s="11"/>
      <c r="G41" s="11"/>
      <c r="H41" s="17"/>
      <c r="I41" s="17"/>
      <c r="J41" s="17"/>
      <c r="K41" s="17"/>
      <c r="L41" s="17"/>
      <c r="M41" s="17"/>
      <c r="N41" s="17"/>
      <c r="O41" s="17"/>
    </row>
    <row r="42" spans="1:15" ht="17">
      <c r="A42" s="3" t="s">
        <v>52</v>
      </c>
      <c r="B42" s="4">
        <v>1</v>
      </c>
      <c r="C42" s="4" t="s">
        <v>51</v>
      </c>
      <c r="D42" s="4" t="s">
        <v>16</v>
      </c>
      <c r="E42" s="14"/>
      <c r="F42" s="11"/>
      <c r="G42" s="11"/>
      <c r="H42" s="17"/>
      <c r="I42" s="17"/>
      <c r="J42" s="17"/>
      <c r="K42" s="17"/>
      <c r="L42" s="17"/>
      <c r="M42" s="17"/>
      <c r="N42" s="17"/>
      <c r="O42" s="17"/>
    </row>
    <row r="43" spans="1:15" ht="17">
      <c r="A43" s="1" t="s">
        <v>53</v>
      </c>
      <c r="B43" s="4" t="s">
        <v>54</v>
      </c>
      <c r="C43" s="4" t="s">
        <v>27</v>
      </c>
      <c r="D43" s="4" t="s">
        <v>5</v>
      </c>
      <c r="E43" s="14"/>
      <c r="F43" s="11"/>
      <c r="G43" s="11"/>
      <c r="H43" s="17"/>
      <c r="I43" s="17"/>
      <c r="J43" s="17"/>
      <c r="K43" s="17"/>
      <c r="L43" s="17"/>
      <c r="M43" s="17"/>
      <c r="N43" s="17"/>
      <c r="O43" s="17"/>
    </row>
    <row r="44" spans="1:15" ht="17">
      <c r="A44" s="3" t="s">
        <v>55</v>
      </c>
      <c r="B44" s="4">
        <v>2</v>
      </c>
      <c r="C44" s="4" t="s">
        <v>56</v>
      </c>
      <c r="D44" s="4" t="s">
        <v>16</v>
      </c>
      <c r="E44" s="14"/>
      <c r="F44" s="11"/>
      <c r="G44" s="11"/>
      <c r="H44" s="17"/>
      <c r="I44" s="17"/>
      <c r="J44" s="17"/>
      <c r="K44" s="17"/>
      <c r="L44" s="17"/>
      <c r="M44" s="17"/>
      <c r="N44" s="17"/>
      <c r="O44" s="17"/>
    </row>
    <row r="45" spans="1:15" ht="17">
      <c r="A45" s="3" t="s">
        <v>57</v>
      </c>
      <c r="B45" s="4">
        <v>1</v>
      </c>
      <c r="C45" s="4" t="s">
        <v>56</v>
      </c>
      <c r="D45" s="4" t="s">
        <v>16</v>
      </c>
      <c r="E45" s="14"/>
      <c r="F45" s="11"/>
      <c r="G45" s="11"/>
      <c r="H45" s="17"/>
      <c r="I45" s="17"/>
      <c r="J45" s="17"/>
      <c r="K45" s="17"/>
      <c r="L45" s="17"/>
      <c r="M45" s="17"/>
      <c r="N45" s="17"/>
      <c r="O45" s="17"/>
    </row>
    <row r="46" spans="1:15" ht="17">
      <c r="A46" s="1" t="s">
        <v>58</v>
      </c>
      <c r="B46" s="2" t="s">
        <v>3</v>
      </c>
      <c r="C46" s="2" t="s">
        <v>4</v>
      </c>
      <c r="D46" s="2" t="s">
        <v>5</v>
      </c>
      <c r="E46" s="14"/>
      <c r="F46" s="11"/>
      <c r="G46" s="11"/>
      <c r="H46" s="17"/>
      <c r="I46" s="17"/>
      <c r="J46" s="17"/>
      <c r="K46" s="17"/>
      <c r="L46" s="17"/>
      <c r="M46" s="17"/>
      <c r="N46" s="17"/>
      <c r="O46" s="17"/>
    </row>
    <row r="47" spans="1:15" ht="17">
      <c r="A47" s="3" t="s">
        <v>59</v>
      </c>
      <c r="B47" s="4">
        <v>3</v>
      </c>
      <c r="C47" s="4" t="s">
        <v>60</v>
      </c>
      <c r="D47" s="4" t="s">
        <v>16</v>
      </c>
      <c r="E47" s="14"/>
      <c r="F47" s="11"/>
      <c r="G47" s="11"/>
      <c r="H47" s="17"/>
      <c r="I47" s="17"/>
      <c r="J47" s="17"/>
      <c r="K47" s="17"/>
      <c r="L47" s="17"/>
      <c r="M47" s="17"/>
      <c r="N47" s="17"/>
      <c r="O47" s="17"/>
    </row>
    <row r="48" spans="1:15" ht="17">
      <c r="A48" s="3" t="s">
        <v>61</v>
      </c>
      <c r="B48" s="4">
        <v>15</v>
      </c>
      <c r="C48" s="4" t="s">
        <v>62</v>
      </c>
      <c r="D48" s="4" t="s">
        <v>16</v>
      </c>
      <c r="E48" s="14"/>
      <c r="F48" s="11"/>
      <c r="G48" s="11"/>
      <c r="H48" s="17"/>
      <c r="I48" s="17"/>
      <c r="J48" s="17"/>
      <c r="K48" s="17"/>
      <c r="L48" s="17"/>
      <c r="M48" s="17"/>
      <c r="N48" s="17"/>
      <c r="O48" s="17"/>
    </row>
    <row r="49" spans="1:15" ht="17">
      <c r="A49" s="3" t="s">
        <v>63</v>
      </c>
      <c r="B49" s="4">
        <v>3</v>
      </c>
      <c r="C49" s="4" t="s">
        <v>64</v>
      </c>
      <c r="D49" s="4" t="s">
        <v>16</v>
      </c>
      <c r="E49" s="14"/>
      <c r="F49" s="11"/>
      <c r="G49" s="11"/>
      <c r="H49" s="17"/>
      <c r="I49" s="17"/>
      <c r="J49" s="17"/>
      <c r="K49" s="17"/>
      <c r="L49" s="17"/>
      <c r="M49" s="17"/>
      <c r="N49" s="17"/>
      <c r="O49" s="17"/>
    </row>
    <row r="50" spans="1:15" ht="17">
      <c r="A50" s="3" t="s">
        <v>65</v>
      </c>
      <c r="B50" s="4">
        <v>10</v>
      </c>
      <c r="C50" s="4" t="s">
        <v>64</v>
      </c>
      <c r="D50" s="4" t="s">
        <v>16</v>
      </c>
      <c r="E50" s="14"/>
      <c r="F50" s="11"/>
      <c r="G50" s="11"/>
      <c r="H50" s="17"/>
      <c r="I50" s="17"/>
      <c r="J50" s="17"/>
      <c r="K50" s="17"/>
      <c r="L50" s="17"/>
      <c r="M50" s="17"/>
      <c r="N50" s="17"/>
      <c r="O50" s="17"/>
    </row>
    <row r="51" spans="1:15" ht="17">
      <c r="A51" s="3" t="s">
        <v>66</v>
      </c>
      <c r="B51" s="4">
        <v>3</v>
      </c>
      <c r="C51" s="4" t="s">
        <v>67</v>
      </c>
      <c r="D51" s="4" t="s">
        <v>16</v>
      </c>
      <c r="E51" s="14"/>
      <c r="F51" s="11"/>
      <c r="G51" s="11"/>
      <c r="H51" s="17"/>
      <c r="I51" s="17"/>
      <c r="J51" s="17"/>
      <c r="K51" s="17"/>
      <c r="L51" s="17"/>
      <c r="M51" s="17"/>
      <c r="N51" s="17"/>
      <c r="O51" s="17"/>
    </row>
    <row r="52" spans="1:15" ht="17">
      <c r="A52" s="3" t="s">
        <v>68</v>
      </c>
      <c r="B52" s="4">
        <v>10</v>
      </c>
      <c r="C52" s="4" t="s">
        <v>67</v>
      </c>
      <c r="D52" s="4" t="s">
        <v>16</v>
      </c>
      <c r="E52" s="14"/>
      <c r="F52" s="11"/>
      <c r="G52" s="11"/>
      <c r="H52" s="17"/>
      <c r="I52" s="17"/>
      <c r="J52" s="17"/>
      <c r="K52" s="17"/>
      <c r="L52" s="17"/>
      <c r="M52" s="17"/>
      <c r="N52" s="17"/>
      <c r="O52" s="17"/>
    </row>
    <row r="53" spans="1:15" ht="17">
      <c r="A53" s="3" t="s">
        <v>69</v>
      </c>
      <c r="B53" s="4">
        <v>3</v>
      </c>
      <c r="C53" s="4" t="s">
        <v>70</v>
      </c>
      <c r="D53" s="4" t="s">
        <v>16</v>
      </c>
      <c r="E53" s="14"/>
      <c r="F53" s="11"/>
      <c r="G53" s="11"/>
      <c r="H53" s="17"/>
      <c r="I53" s="17"/>
      <c r="J53" s="17"/>
      <c r="K53" s="17"/>
      <c r="L53" s="17"/>
      <c r="M53" s="17"/>
      <c r="N53" s="17"/>
      <c r="O53" s="17"/>
    </row>
    <row r="54" spans="1:15" ht="17">
      <c r="A54" s="3" t="s">
        <v>71</v>
      </c>
      <c r="B54" s="4">
        <v>10</v>
      </c>
      <c r="C54" s="4" t="s">
        <v>70</v>
      </c>
      <c r="D54" s="4" t="s">
        <v>16</v>
      </c>
      <c r="E54" s="14"/>
      <c r="F54" s="11"/>
      <c r="G54" s="11"/>
      <c r="H54" s="17"/>
      <c r="I54" s="17"/>
      <c r="J54" s="17"/>
      <c r="K54" s="17"/>
      <c r="L54" s="17"/>
      <c r="M54" s="17"/>
      <c r="N54" s="17"/>
      <c r="O54" s="17"/>
    </row>
    <row r="55" spans="1:15" ht="17">
      <c r="A55" s="6" t="s">
        <v>72</v>
      </c>
      <c r="B55" s="4">
        <v>3</v>
      </c>
      <c r="C55" s="4" t="s">
        <v>73</v>
      </c>
      <c r="D55" s="4" t="s">
        <v>16</v>
      </c>
      <c r="E55" s="14"/>
      <c r="F55" s="11"/>
      <c r="G55" s="11"/>
      <c r="H55" s="17"/>
      <c r="I55" s="17"/>
      <c r="J55" s="17"/>
      <c r="K55" s="17"/>
      <c r="L55" s="17"/>
      <c r="M55" s="17"/>
      <c r="N55" s="17"/>
      <c r="O55" s="17"/>
    </row>
    <row r="56" spans="1:15" ht="17">
      <c r="A56" s="6" t="s">
        <v>74</v>
      </c>
      <c r="B56" s="4">
        <v>10</v>
      </c>
      <c r="C56" s="4" t="s">
        <v>73</v>
      </c>
      <c r="D56" s="4" t="s">
        <v>16</v>
      </c>
      <c r="E56" s="14"/>
      <c r="F56" s="11"/>
      <c r="G56" s="11"/>
      <c r="H56" s="17"/>
      <c r="I56" s="17"/>
      <c r="J56" s="17"/>
      <c r="K56" s="17"/>
      <c r="L56" s="17"/>
      <c r="M56" s="17"/>
      <c r="N56" s="17"/>
      <c r="O56" s="17"/>
    </row>
    <row r="57" spans="1:15" ht="17">
      <c r="A57" s="6" t="s">
        <v>75</v>
      </c>
      <c r="B57" s="4">
        <v>10</v>
      </c>
      <c r="C57" s="4" t="s">
        <v>76</v>
      </c>
      <c r="D57" s="4" t="s">
        <v>16</v>
      </c>
      <c r="E57" s="14"/>
      <c r="F57" s="11"/>
      <c r="G57" s="11"/>
      <c r="H57" s="17"/>
      <c r="I57" s="17"/>
      <c r="J57" s="17"/>
      <c r="K57" s="17"/>
      <c r="L57" s="17"/>
      <c r="M57" s="17"/>
      <c r="N57" s="17"/>
      <c r="O57" s="17"/>
    </row>
    <row r="58" spans="1:15" ht="17">
      <c r="A58" s="6" t="s">
        <v>77</v>
      </c>
      <c r="B58" s="4">
        <v>15</v>
      </c>
      <c r="C58" s="4" t="s">
        <v>78</v>
      </c>
      <c r="D58" s="4" t="s">
        <v>16</v>
      </c>
      <c r="E58" s="14"/>
      <c r="F58" s="11"/>
      <c r="G58" s="11"/>
      <c r="H58" s="17"/>
      <c r="I58" s="17"/>
      <c r="J58" s="17"/>
      <c r="K58" s="17"/>
      <c r="L58" s="17"/>
      <c r="M58" s="17"/>
      <c r="N58" s="17"/>
      <c r="O58" s="17"/>
    </row>
    <row r="59" spans="1:15" ht="17">
      <c r="A59" s="3" t="s">
        <v>79</v>
      </c>
      <c r="B59" s="4">
        <v>5</v>
      </c>
      <c r="C59" s="4" t="s">
        <v>80</v>
      </c>
      <c r="D59" s="4" t="s">
        <v>16</v>
      </c>
      <c r="E59" s="14"/>
      <c r="F59" s="11"/>
      <c r="G59" s="11"/>
      <c r="H59" s="17"/>
      <c r="I59" s="17"/>
      <c r="J59" s="17"/>
      <c r="K59" s="17"/>
      <c r="L59" s="17"/>
      <c r="M59" s="17"/>
      <c r="N59" s="17"/>
      <c r="O59" s="17"/>
    </row>
    <row r="60" spans="1:15" ht="17">
      <c r="A60" s="1" t="s">
        <v>81</v>
      </c>
      <c r="B60" s="2" t="s">
        <v>3</v>
      </c>
      <c r="C60" s="2" t="s">
        <v>4</v>
      </c>
      <c r="D60" s="2" t="s">
        <v>5</v>
      </c>
      <c r="E60" s="14"/>
      <c r="F60" s="11"/>
      <c r="G60" s="11"/>
      <c r="H60" s="17"/>
      <c r="I60" s="17"/>
      <c r="J60" s="17"/>
      <c r="K60" s="17"/>
      <c r="L60" s="17"/>
      <c r="M60" s="17"/>
      <c r="N60" s="17"/>
      <c r="O60" s="17"/>
    </row>
    <row r="61" spans="1:15" ht="17">
      <c r="A61" s="3" t="s">
        <v>82</v>
      </c>
      <c r="B61" s="4">
        <v>1</v>
      </c>
      <c r="C61" s="4" t="s">
        <v>83</v>
      </c>
      <c r="D61" s="4" t="s">
        <v>16</v>
      </c>
      <c r="E61" s="14"/>
      <c r="F61" s="11"/>
      <c r="G61" s="11"/>
      <c r="H61" s="17"/>
      <c r="I61" s="17"/>
      <c r="J61" s="17"/>
      <c r="K61" s="17"/>
      <c r="L61" s="17"/>
      <c r="M61" s="17"/>
      <c r="N61" s="17"/>
      <c r="O61" s="17"/>
    </row>
    <row r="62" spans="1:15" ht="17">
      <c r="A62" s="3" t="s">
        <v>84</v>
      </c>
      <c r="B62" s="4">
        <v>15</v>
      </c>
      <c r="C62" s="4" t="s">
        <v>85</v>
      </c>
      <c r="D62" s="4" t="s">
        <v>16</v>
      </c>
      <c r="E62" s="14"/>
      <c r="F62" s="11"/>
      <c r="G62" s="11"/>
      <c r="H62" s="17"/>
      <c r="I62" s="17"/>
      <c r="J62" s="17"/>
      <c r="K62" s="17"/>
      <c r="L62" s="17"/>
      <c r="M62" s="17"/>
      <c r="N62" s="17"/>
      <c r="O62" s="17"/>
    </row>
    <row r="63" spans="1:15" ht="17">
      <c r="A63" s="1" t="s">
        <v>86</v>
      </c>
      <c r="B63" s="2" t="s">
        <v>3</v>
      </c>
      <c r="C63" s="2" t="s">
        <v>87</v>
      </c>
      <c r="D63" s="2" t="s">
        <v>5</v>
      </c>
      <c r="E63" s="14"/>
      <c r="F63" s="11"/>
      <c r="G63" s="11"/>
      <c r="H63" s="17"/>
      <c r="I63" s="17"/>
      <c r="J63" s="17"/>
      <c r="K63" s="17"/>
      <c r="L63" s="17"/>
      <c r="M63" s="17"/>
      <c r="N63" s="17"/>
      <c r="O63" s="17"/>
    </row>
    <row r="64" spans="1:15" ht="17">
      <c r="A64" s="3" t="s">
        <v>88</v>
      </c>
      <c r="B64" s="4">
        <v>0.1</v>
      </c>
      <c r="C64" s="4" t="s">
        <v>89</v>
      </c>
      <c r="D64" s="4">
        <v>36</v>
      </c>
      <c r="E64" s="14">
        <f>D64/145</f>
        <v>0.24827586206896551</v>
      </c>
      <c r="F64" s="11">
        <f t="shared" ref="F64:O64" si="16">ROUNDDOWN(F1*$E$64,0)</f>
        <v>36</v>
      </c>
      <c r="G64" s="11">
        <f t="shared" si="16"/>
        <v>37</v>
      </c>
      <c r="H64" s="11">
        <f t="shared" si="16"/>
        <v>38</v>
      </c>
      <c r="I64" s="11">
        <f t="shared" si="16"/>
        <v>39</v>
      </c>
      <c r="J64" s="11">
        <f t="shared" si="16"/>
        <v>40</v>
      </c>
      <c r="K64" s="11">
        <f t="shared" si="16"/>
        <v>42</v>
      </c>
      <c r="L64" s="11">
        <f t="shared" si="16"/>
        <v>43</v>
      </c>
      <c r="M64" s="11">
        <f t="shared" si="16"/>
        <v>44</v>
      </c>
      <c r="N64" s="11">
        <f t="shared" si="16"/>
        <v>45</v>
      </c>
      <c r="O64" s="11">
        <f t="shared" si="16"/>
        <v>47</v>
      </c>
    </row>
    <row r="65" spans="1:15" ht="17">
      <c r="A65" s="3" t="s">
        <v>90</v>
      </c>
      <c r="B65" s="4">
        <v>0.05</v>
      </c>
      <c r="C65" s="4" t="s">
        <v>89</v>
      </c>
      <c r="D65" s="4">
        <v>36</v>
      </c>
      <c r="E65" s="14">
        <f>D65/145</f>
        <v>0.24827586206896551</v>
      </c>
      <c r="F65" s="11">
        <f t="shared" ref="F65:O65" si="17">ROUNDDOWN(F1*$E$65,0)</f>
        <v>36</v>
      </c>
      <c r="G65" s="11">
        <f t="shared" si="17"/>
        <v>37</v>
      </c>
      <c r="H65" s="11">
        <f t="shared" si="17"/>
        <v>38</v>
      </c>
      <c r="I65" s="11">
        <f t="shared" si="17"/>
        <v>39</v>
      </c>
      <c r="J65" s="11">
        <f t="shared" si="17"/>
        <v>40</v>
      </c>
      <c r="K65" s="11">
        <f t="shared" si="17"/>
        <v>42</v>
      </c>
      <c r="L65" s="11">
        <f t="shared" si="17"/>
        <v>43</v>
      </c>
      <c r="M65" s="11">
        <f t="shared" si="17"/>
        <v>44</v>
      </c>
      <c r="N65" s="11">
        <f t="shared" si="17"/>
        <v>45</v>
      </c>
      <c r="O65" s="11">
        <f t="shared" si="17"/>
        <v>47</v>
      </c>
    </row>
    <row r="66" spans="1:15" ht="17">
      <c r="A66" s="1" t="s">
        <v>91</v>
      </c>
      <c r="B66" s="2" t="s">
        <v>3</v>
      </c>
      <c r="C66" s="2" t="s">
        <v>4</v>
      </c>
      <c r="D66" s="2" t="s">
        <v>5</v>
      </c>
      <c r="E66" s="14"/>
      <c r="F66" s="11"/>
      <c r="G66" s="11"/>
      <c r="H66" s="17"/>
      <c r="I66" s="17"/>
      <c r="J66" s="17"/>
      <c r="K66" s="17"/>
      <c r="L66" s="17"/>
      <c r="M66" s="17"/>
      <c r="N66" s="17"/>
      <c r="O66" s="17"/>
    </row>
    <row r="67" spans="1:15" ht="17">
      <c r="A67" s="3" t="s">
        <v>92</v>
      </c>
      <c r="B67" s="4">
        <v>3</v>
      </c>
      <c r="C67" s="4" t="s">
        <v>93</v>
      </c>
      <c r="D67" s="4">
        <v>10</v>
      </c>
      <c r="E67" s="14">
        <f>D67/145</f>
        <v>6.8965517241379309E-2</v>
      </c>
      <c r="F67" s="11">
        <f t="shared" ref="F67:L67" si="18">ROUNDDOWN(F1*$E$67,0)</f>
        <v>10</v>
      </c>
      <c r="G67" s="11">
        <f t="shared" si="18"/>
        <v>10</v>
      </c>
      <c r="H67" s="11">
        <f t="shared" si="18"/>
        <v>10</v>
      </c>
      <c r="I67" s="11">
        <f t="shared" si="18"/>
        <v>11</v>
      </c>
      <c r="J67" s="11">
        <f t="shared" si="18"/>
        <v>11</v>
      </c>
      <c r="K67" s="11">
        <f t="shared" si="18"/>
        <v>11</v>
      </c>
      <c r="L67" s="11">
        <f t="shared" si="18"/>
        <v>12</v>
      </c>
      <c r="M67" s="11">
        <f t="shared" ref="M67:O67" si="19">ROUNDDOWN(M1*$E$67,0)</f>
        <v>12</v>
      </c>
      <c r="N67" s="11">
        <f t="shared" si="19"/>
        <v>12</v>
      </c>
      <c r="O67" s="11">
        <f t="shared" si="19"/>
        <v>13</v>
      </c>
    </row>
    <row r="68" spans="1:15" ht="17">
      <c r="A68" s="3" t="s">
        <v>94</v>
      </c>
      <c r="B68" s="4">
        <v>2.5</v>
      </c>
      <c r="C68" s="4" t="s">
        <v>95</v>
      </c>
      <c r="D68" s="4">
        <v>10</v>
      </c>
      <c r="E68" s="14">
        <f>D68/145</f>
        <v>6.8965517241379309E-2</v>
      </c>
      <c r="F68" s="11">
        <f t="shared" ref="F68:L68" si="20">ROUNDDOWN(F1*$E$68,0)</f>
        <v>10</v>
      </c>
      <c r="G68" s="11">
        <f t="shared" si="20"/>
        <v>10</v>
      </c>
      <c r="H68" s="11">
        <f t="shared" si="20"/>
        <v>10</v>
      </c>
      <c r="I68" s="11">
        <f t="shared" si="20"/>
        <v>11</v>
      </c>
      <c r="J68" s="11">
        <f t="shared" si="20"/>
        <v>11</v>
      </c>
      <c r="K68" s="11">
        <f t="shared" si="20"/>
        <v>11</v>
      </c>
      <c r="L68" s="11">
        <f t="shared" si="20"/>
        <v>12</v>
      </c>
      <c r="M68" s="11">
        <f t="shared" ref="M68:O68" si="21">ROUNDDOWN(M1*$E$68,0)</f>
        <v>12</v>
      </c>
      <c r="N68" s="11">
        <f t="shared" si="21"/>
        <v>12</v>
      </c>
      <c r="O68" s="11">
        <f t="shared" si="21"/>
        <v>13</v>
      </c>
    </row>
    <row r="69" spans="1:15" ht="17">
      <c r="A69" s="3" t="s">
        <v>96</v>
      </c>
      <c r="B69" s="4">
        <v>1.5</v>
      </c>
      <c r="C69" s="4" t="s">
        <v>97</v>
      </c>
      <c r="D69" s="4">
        <v>10</v>
      </c>
      <c r="E69" s="14">
        <f>D69/145</f>
        <v>6.8965517241379309E-2</v>
      </c>
      <c r="F69" s="11">
        <f t="shared" ref="F69:L69" si="22">ROUNDDOWN(F1*$E$69,0)</f>
        <v>10</v>
      </c>
      <c r="G69" s="11">
        <f t="shared" si="22"/>
        <v>10</v>
      </c>
      <c r="H69" s="11">
        <f t="shared" si="22"/>
        <v>10</v>
      </c>
      <c r="I69" s="11">
        <f t="shared" si="22"/>
        <v>11</v>
      </c>
      <c r="J69" s="11">
        <f t="shared" si="22"/>
        <v>11</v>
      </c>
      <c r="K69" s="11">
        <f t="shared" si="22"/>
        <v>11</v>
      </c>
      <c r="L69" s="11">
        <f t="shared" si="22"/>
        <v>12</v>
      </c>
      <c r="M69" s="11">
        <f t="shared" ref="M69:O69" si="23">ROUNDDOWN(M1*$E$69,0)</f>
        <v>12</v>
      </c>
      <c r="N69" s="11">
        <f t="shared" si="23"/>
        <v>12</v>
      </c>
      <c r="O69" s="11">
        <f t="shared" si="23"/>
        <v>13</v>
      </c>
    </row>
    <row r="70" spans="1:15" ht="17">
      <c r="A70" s="6" t="s">
        <v>98</v>
      </c>
      <c r="B70" s="4">
        <v>2</v>
      </c>
      <c r="C70" s="4" t="s">
        <v>99</v>
      </c>
      <c r="D70" s="4">
        <v>10</v>
      </c>
      <c r="E70" s="14">
        <f>D70/145</f>
        <v>6.8965517241379309E-2</v>
      </c>
      <c r="F70" s="11">
        <f t="shared" ref="F70:L70" si="24">ROUNDDOWN(F1*$E$70,0)</f>
        <v>10</v>
      </c>
      <c r="G70" s="11">
        <f t="shared" si="24"/>
        <v>10</v>
      </c>
      <c r="H70" s="11">
        <f t="shared" si="24"/>
        <v>10</v>
      </c>
      <c r="I70" s="11">
        <f t="shared" si="24"/>
        <v>11</v>
      </c>
      <c r="J70" s="11">
        <f t="shared" si="24"/>
        <v>11</v>
      </c>
      <c r="K70" s="11">
        <f t="shared" si="24"/>
        <v>11</v>
      </c>
      <c r="L70" s="11">
        <f t="shared" si="24"/>
        <v>12</v>
      </c>
      <c r="M70" s="11">
        <f t="shared" ref="M70:O70" si="25">ROUNDDOWN(M1*$E$70,0)</f>
        <v>12</v>
      </c>
      <c r="N70" s="11">
        <f t="shared" si="25"/>
        <v>12</v>
      </c>
      <c r="O70" s="11">
        <f t="shared" si="25"/>
        <v>13</v>
      </c>
    </row>
    <row r="71" spans="1:15" ht="17">
      <c r="A71" s="1" t="s">
        <v>100</v>
      </c>
      <c r="B71" s="2" t="s">
        <v>54</v>
      </c>
      <c r="C71" s="2" t="s">
        <v>101</v>
      </c>
      <c r="D71" s="2" t="s">
        <v>5</v>
      </c>
      <c r="E71" s="14"/>
      <c r="F71" s="11"/>
      <c r="G71" s="11"/>
      <c r="H71" s="17"/>
      <c r="I71" s="17"/>
      <c r="J71" s="17"/>
      <c r="K71" s="17"/>
      <c r="L71" s="17"/>
      <c r="M71" s="17"/>
      <c r="N71" s="17"/>
      <c r="O71" s="17"/>
    </row>
    <row r="72" spans="1:15" ht="17">
      <c r="A72" s="1" t="s">
        <v>102</v>
      </c>
      <c r="B72" s="4">
        <v>0.05</v>
      </c>
      <c r="C72" s="4" t="s">
        <v>103</v>
      </c>
      <c r="D72" s="4">
        <v>96</v>
      </c>
      <c r="E72" s="14">
        <f>D72/145</f>
        <v>0.66206896551724137</v>
      </c>
      <c r="F72" s="11">
        <f t="shared" ref="F72:O72" si="26">ROUNDDOWN(F1*$E$72,0)</f>
        <v>96</v>
      </c>
      <c r="G72" s="11">
        <f t="shared" si="26"/>
        <v>99</v>
      </c>
      <c r="H72" s="11">
        <f t="shared" si="26"/>
        <v>102</v>
      </c>
      <c r="I72" s="11">
        <f t="shared" si="26"/>
        <v>105</v>
      </c>
      <c r="J72" s="11">
        <f t="shared" si="26"/>
        <v>109</v>
      </c>
      <c r="K72" s="11">
        <f t="shared" si="26"/>
        <v>112</v>
      </c>
      <c r="L72" s="11">
        <f t="shared" si="26"/>
        <v>115</v>
      </c>
      <c r="M72" s="11">
        <f t="shared" si="26"/>
        <v>119</v>
      </c>
      <c r="N72" s="11">
        <f t="shared" si="26"/>
        <v>122</v>
      </c>
      <c r="O72" s="11">
        <f t="shared" si="26"/>
        <v>125</v>
      </c>
    </row>
    <row r="73" spans="1:15" ht="17">
      <c r="A73" s="22" t="s">
        <v>104</v>
      </c>
      <c r="B73" s="23"/>
      <c r="C73" s="30" t="s">
        <v>1</v>
      </c>
      <c r="D73" s="23"/>
      <c r="E73" s="14"/>
      <c r="F73" s="11"/>
      <c r="G73" s="11"/>
      <c r="H73" s="17"/>
      <c r="I73" s="17"/>
      <c r="J73" s="17"/>
      <c r="K73" s="17"/>
      <c r="L73" s="17"/>
      <c r="M73" s="17"/>
      <c r="N73" s="17"/>
      <c r="O73" s="17"/>
    </row>
    <row r="74" spans="1:15" ht="17">
      <c r="A74" s="1" t="s">
        <v>105</v>
      </c>
      <c r="B74" s="2" t="s">
        <v>3</v>
      </c>
      <c r="C74" s="2" t="s">
        <v>4</v>
      </c>
      <c r="D74" s="2" t="s">
        <v>5</v>
      </c>
      <c r="E74" s="14"/>
      <c r="F74" s="11"/>
      <c r="G74" s="11"/>
      <c r="H74" s="17"/>
      <c r="I74" s="17"/>
      <c r="J74" s="17"/>
      <c r="K74" s="17"/>
      <c r="L74" s="17"/>
      <c r="M74" s="17"/>
      <c r="N74" s="17"/>
      <c r="O74" s="17"/>
    </row>
    <row r="75" spans="1:15" ht="17">
      <c r="A75" s="3" t="s">
        <v>106</v>
      </c>
      <c r="B75" s="4">
        <v>2</v>
      </c>
      <c r="C75" s="4" t="s">
        <v>107</v>
      </c>
      <c r="D75" s="4">
        <v>20</v>
      </c>
      <c r="E75" s="14">
        <f>D75/145</f>
        <v>0.13793103448275862</v>
      </c>
      <c r="F75" s="11">
        <f t="shared" ref="F75:O75" si="27">ROUNDDOWN(F1*$E$75,0)</f>
        <v>20</v>
      </c>
      <c r="G75" s="11">
        <f t="shared" si="27"/>
        <v>20</v>
      </c>
      <c r="H75" s="11">
        <f t="shared" si="27"/>
        <v>21</v>
      </c>
      <c r="I75" s="11">
        <f t="shared" si="27"/>
        <v>22</v>
      </c>
      <c r="J75" s="11">
        <f t="shared" si="27"/>
        <v>22</v>
      </c>
      <c r="K75" s="11">
        <f t="shared" si="27"/>
        <v>23</v>
      </c>
      <c r="L75" s="11">
        <f t="shared" si="27"/>
        <v>24</v>
      </c>
      <c r="M75" s="11">
        <f t="shared" si="27"/>
        <v>24</v>
      </c>
      <c r="N75" s="11">
        <f t="shared" si="27"/>
        <v>25</v>
      </c>
      <c r="O75" s="11">
        <f t="shared" si="27"/>
        <v>26</v>
      </c>
    </row>
    <row r="76" spans="1:15" ht="17">
      <c r="A76" s="3" t="s">
        <v>108</v>
      </c>
      <c r="B76" s="4">
        <v>0.5</v>
      </c>
      <c r="C76" s="4" t="s">
        <v>109</v>
      </c>
      <c r="D76" s="4">
        <v>50</v>
      </c>
      <c r="E76" s="14">
        <f>D76/145</f>
        <v>0.34482758620689657</v>
      </c>
      <c r="F76" s="11">
        <f t="shared" ref="F76:O76" si="28">ROUNDDOWN(F1*$E$76,0)</f>
        <v>50</v>
      </c>
      <c r="G76" s="11">
        <f t="shared" si="28"/>
        <v>51</v>
      </c>
      <c r="H76" s="11">
        <f t="shared" si="28"/>
        <v>53</v>
      </c>
      <c r="I76" s="11">
        <f t="shared" si="28"/>
        <v>55</v>
      </c>
      <c r="J76" s="11">
        <f t="shared" si="28"/>
        <v>56</v>
      </c>
      <c r="K76" s="11">
        <f t="shared" si="28"/>
        <v>58</v>
      </c>
      <c r="L76" s="11">
        <f t="shared" si="28"/>
        <v>60</v>
      </c>
      <c r="M76" s="11">
        <f t="shared" si="28"/>
        <v>62</v>
      </c>
      <c r="N76" s="11">
        <f t="shared" si="28"/>
        <v>63</v>
      </c>
      <c r="O76" s="11">
        <f t="shared" si="28"/>
        <v>65</v>
      </c>
    </row>
    <row r="77" spans="1:15" ht="17">
      <c r="A77" s="3" t="s">
        <v>110</v>
      </c>
      <c r="B77" s="4">
        <v>0.1</v>
      </c>
      <c r="C77" s="4" t="s">
        <v>111</v>
      </c>
      <c r="D77" s="4">
        <v>20</v>
      </c>
      <c r="E77" s="14">
        <f>D77/145</f>
        <v>0.13793103448275862</v>
      </c>
      <c r="F77" s="11">
        <f t="shared" ref="F77:O77" si="29">ROUNDDOWN(F1*$E$77,0)</f>
        <v>20</v>
      </c>
      <c r="G77" s="11">
        <f t="shared" si="29"/>
        <v>20</v>
      </c>
      <c r="H77" s="11">
        <f t="shared" si="29"/>
        <v>21</v>
      </c>
      <c r="I77" s="11">
        <f t="shared" si="29"/>
        <v>22</v>
      </c>
      <c r="J77" s="11">
        <f t="shared" si="29"/>
        <v>22</v>
      </c>
      <c r="K77" s="11">
        <f t="shared" si="29"/>
        <v>23</v>
      </c>
      <c r="L77" s="11">
        <f t="shared" si="29"/>
        <v>24</v>
      </c>
      <c r="M77" s="11">
        <f t="shared" si="29"/>
        <v>24</v>
      </c>
      <c r="N77" s="11">
        <f t="shared" si="29"/>
        <v>25</v>
      </c>
      <c r="O77" s="11">
        <f t="shared" si="29"/>
        <v>26</v>
      </c>
    </row>
    <row r="78" spans="1:15" ht="17">
      <c r="A78" s="3" t="s">
        <v>112</v>
      </c>
      <c r="B78" s="4">
        <v>0.1</v>
      </c>
      <c r="C78" s="4" t="s">
        <v>113</v>
      </c>
      <c r="D78" s="4">
        <v>30</v>
      </c>
      <c r="E78" s="14">
        <f>D78/145</f>
        <v>0.20689655172413793</v>
      </c>
      <c r="F78" s="11">
        <f t="shared" ref="F78:O78" si="30">ROUNDDOWN(F1*$E$78,0)</f>
        <v>30</v>
      </c>
      <c r="G78" s="11">
        <f t="shared" si="30"/>
        <v>31</v>
      </c>
      <c r="H78" s="11">
        <f t="shared" si="30"/>
        <v>32</v>
      </c>
      <c r="I78" s="11">
        <f t="shared" si="30"/>
        <v>33</v>
      </c>
      <c r="J78" s="11">
        <f t="shared" si="30"/>
        <v>34</v>
      </c>
      <c r="K78" s="11">
        <f t="shared" si="30"/>
        <v>35</v>
      </c>
      <c r="L78" s="11">
        <f t="shared" si="30"/>
        <v>36</v>
      </c>
      <c r="M78" s="11">
        <f t="shared" si="30"/>
        <v>37</v>
      </c>
      <c r="N78" s="11">
        <f t="shared" si="30"/>
        <v>38</v>
      </c>
      <c r="O78" s="11">
        <f t="shared" si="30"/>
        <v>39</v>
      </c>
    </row>
    <row r="79" spans="1:15" ht="17">
      <c r="A79" s="3" t="s">
        <v>114</v>
      </c>
      <c r="B79" s="4">
        <v>1.5</v>
      </c>
      <c r="C79" s="4" t="s">
        <v>115</v>
      </c>
      <c r="D79" s="4">
        <v>10</v>
      </c>
      <c r="E79" s="14">
        <f>D79/145</f>
        <v>6.8965517241379309E-2</v>
      </c>
      <c r="F79" s="11">
        <f t="shared" ref="F79:O79" si="31">ROUNDDOWN(F1*$E$79,0)</f>
        <v>10</v>
      </c>
      <c r="G79" s="11">
        <f t="shared" si="31"/>
        <v>10</v>
      </c>
      <c r="H79" s="11">
        <f t="shared" si="31"/>
        <v>10</v>
      </c>
      <c r="I79" s="11">
        <f t="shared" si="31"/>
        <v>11</v>
      </c>
      <c r="J79" s="11">
        <f t="shared" si="31"/>
        <v>11</v>
      </c>
      <c r="K79" s="11">
        <f t="shared" si="31"/>
        <v>11</v>
      </c>
      <c r="L79" s="11">
        <f t="shared" si="31"/>
        <v>12</v>
      </c>
      <c r="M79" s="11">
        <f t="shared" si="31"/>
        <v>12</v>
      </c>
      <c r="N79" s="11">
        <f t="shared" si="31"/>
        <v>12</v>
      </c>
      <c r="O79" s="11">
        <f t="shared" si="31"/>
        <v>13</v>
      </c>
    </row>
    <row r="80" spans="1:15" ht="17">
      <c r="A80" s="1" t="s">
        <v>116</v>
      </c>
      <c r="B80" s="2" t="s">
        <v>3</v>
      </c>
      <c r="C80" s="2" t="s">
        <v>4</v>
      </c>
      <c r="D80" s="2" t="s">
        <v>5</v>
      </c>
      <c r="E80" s="14"/>
      <c r="F80" s="11"/>
      <c r="G80" s="11"/>
      <c r="H80" s="17"/>
      <c r="I80" s="17"/>
      <c r="J80" s="17"/>
      <c r="K80" s="17"/>
      <c r="L80" s="17"/>
      <c r="M80" s="17"/>
      <c r="N80" s="17"/>
      <c r="O80" s="17"/>
    </row>
    <row r="81" spans="1:15" ht="17">
      <c r="A81" s="3" t="s">
        <v>117</v>
      </c>
      <c r="B81" s="4">
        <v>0.25</v>
      </c>
      <c r="C81" s="4" t="s">
        <v>118</v>
      </c>
      <c r="D81" s="4">
        <v>15</v>
      </c>
      <c r="E81" s="14">
        <f>D81/145</f>
        <v>0.10344827586206896</v>
      </c>
      <c r="F81" s="11">
        <f t="shared" ref="F81:O81" si="32">ROUNDDOWN(F1*$E$81,0)</f>
        <v>15</v>
      </c>
      <c r="G81" s="11">
        <f t="shared" si="32"/>
        <v>15</v>
      </c>
      <c r="H81" s="11">
        <f t="shared" si="32"/>
        <v>16</v>
      </c>
      <c r="I81" s="11">
        <f t="shared" si="32"/>
        <v>16</v>
      </c>
      <c r="J81" s="11">
        <f t="shared" si="32"/>
        <v>17</v>
      </c>
      <c r="K81" s="11">
        <f t="shared" si="32"/>
        <v>17</v>
      </c>
      <c r="L81" s="11">
        <f t="shared" si="32"/>
        <v>18</v>
      </c>
      <c r="M81" s="11">
        <f t="shared" si="32"/>
        <v>18</v>
      </c>
      <c r="N81" s="11">
        <f t="shared" si="32"/>
        <v>19</v>
      </c>
      <c r="O81" s="11">
        <f t="shared" si="32"/>
        <v>19</v>
      </c>
    </row>
    <row r="82" spans="1:15" ht="17">
      <c r="A82" s="3" t="s">
        <v>119</v>
      </c>
      <c r="B82" s="4">
        <v>0.25</v>
      </c>
      <c r="C82" s="4" t="s">
        <v>120</v>
      </c>
      <c r="D82" s="4">
        <v>50</v>
      </c>
      <c r="E82" s="14">
        <f>D82/145</f>
        <v>0.34482758620689657</v>
      </c>
      <c r="F82" s="11">
        <f t="shared" ref="F82:O82" si="33">ROUNDDOWN(F1*$E$82,0)</f>
        <v>50</v>
      </c>
      <c r="G82" s="11">
        <f t="shared" si="33"/>
        <v>51</v>
      </c>
      <c r="H82" s="11">
        <f t="shared" si="33"/>
        <v>53</v>
      </c>
      <c r="I82" s="11">
        <f t="shared" si="33"/>
        <v>55</v>
      </c>
      <c r="J82" s="11">
        <f t="shared" si="33"/>
        <v>56</v>
      </c>
      <c r="K82" s="11">
        <f t="shared" si="33"/>
        <v>58</v>
      </c>
      <c r="L82" s="11">
        <f t="shared" si="33"/>
        <v>60</v>
      </c>
      <c r="M82" s="11">
        <f t="shared" si="33"/>
        <v>62</v>
      </c>
      <c r="N82" s="11">
        <f t="shared" si="33"/>
        <v>63</v>
      </c>
      <c r="O82" s="11">
        <f t="shared" si="33"/>
        <v>65</v>
      </c>
    </row>
    <row r="83" spans="1:15" ht="17">
      <c r="A83" s="22" t="s">
        <v>121</v>
      </c>
      <c r="B83" s="23"/>
      <c r="C83" s="30" t="s">
        <v>1</v>
      </c>
      <c r="D83" s="23"/>
      <c r="E83" s="14"/>
      <c r="F83" s="11"/>
      <c r="G83" s="11"/>
      <c r="H83" s="17"/>
      <c r="I83" s="17"/>
      <c r="J83" s="17"/>
      <c r="K83" s="17"/>
      <c r="L83" s="17"/>
      <c r="M83" s="17"/>
      <c r="N83" s="17"/>
      <c r="O83" s="17"/>
    </row>
    <row r="84" spans="1:15" ht="17">
      <c r="A84" s="1" t="s">
        <v>122</v>
      </c>
      <c r="B84" s="2" t="s">
        <v>3</v>
      </c>
      <c r="C84" s="2" t="s">
        <v>4</v>
      </c>
      <c r="D84" s="2" t="s">
        <v>5</v>
      </c>
      <c r="E84" s="14"/>
      <c r="F84" s="11"/>
      <c r="G84" s="11"/>
      <c r="H84" s="17"/>
      <c r="I84" s="17"/>
      <c r="J84" s="17"/>
      <c r="K84" s="17"/>
      <c r="L84" s="17"/>
      <c r="M84" s="17"/>
      <c r="N84" s="17"/>
      <c r="O84" s="17"/>
    </row>
    <row r="85" spans="1:15" ht="17">
      <c r="A85" s="3" t="s">
        <v>123</v>
      </c>
      <c r="B85" s="4">
        <v>2</v>
      </c>
      <c r="C85" s="4" t="s">
        <v>124</v>
      </c>
      <c r="D85" s="4" t="s">
        <v>16</v>
      </c>
      <c r="E85" s="14"/>
      <c r="F85" s="11"/>
      <c r="G85" s="11"/>
      <c r="H85" s="17"/>
      <c r="I85" s="17"/>
      <c r="J85" s="17"/>
      <c r="K85" s="17"/>
      <c r="L85" s="17"/>
      <c r="M85" s="17"/>
      <c r="N85" s="17"/>
      <c r="O85" s="17"/>
    </row>
    <row r="86" spans="1:15" ht="17">
      <c r="A86" s="3" t="s">
        <v>125</v>
      </c>
      <c r="B86" s="4">
        <v>2</v>
      </c>
      <c r="C86" s="4" t="s">
        <v>126</v>
      </c>
      <c r="D86" s="4" t="s">
        <v>16</v>
      </c>
      <c r="E86" s="14"/>
      <c r="F86" s="11"/>
      <c r="G86" s="11"/>
      <c r="H86" s="17"/>
      <c r="I86" s="17"/>
      <c r="J86" s="17"/>
      <c r="K86" s="17"/>
      <c r="L86" s="17"/>
      <c r="M86" s="17"/>
      <c r="N86" s="17"/>
      <c r="O86" s="17"/>
    </row>
    <row r="87" spans="1:15" ht="17">
      <c r="A87" s="3" t="s">
        <v>127</v>
      </c>
      <c r="B87" s="4">
        <v>2</v>
      </c>
      <c r="C87" s="4" t="s">
        <v>128</v>
      </c>
      <c r="D87" s="4" t="s">
        <v>16</v>
      </c>
      <c r="E87" s="14"/>
      <c r="F87" s="11"/>
      <c r="G87" s="11"/>
      <c r="H87" s="17"/>
      <c r="I87" s="17"/>
      <c r="J87" s="17"/>
      <c r="K87" s="17"/>
      <c r="L87" s="17"/>
      <c r="M87" s="17"/>
      <c r="N87" s="17"/>
      <c r="O87" s="17"/>
    </row>
    <row r="88" spans="1:15" ht="17">
      <c r="A88" s="3" t="s">
        <v>129</v>
      </c>
      <c r="B88" s="4">
        <v>2</v>
      </c>
      <c r="C88" s="4" t="s">
        <v>124</v>
      </c>
      <c r="D88" s="4" t="s">
        <v>16</v>
      </c>
      <c r="E88" s="14"/>
      <c r="F88" s="11"/>
      <c r="G88" s="11"/>
      <c r="H88" s="17"/>
      <c r="I88" s="17"/>
      <c r="J88" s="17"/>
      <c r="K88" s="17"/>
      <c r="L88" s="17"/>
      <c r="M88" s="17"/>
      <c r="N88" s="17"/>
      <c r="O88" s="17"/>
    </row>
    <row r="89" spans="1:15" ht="17">
      <c r="A89" s="3" t="s">
        <v>130</v>
      </c>
      <c r="B89" s="4">
        <v>2</v>
      </c>
      <c r="C89" s="4" t="s">
        <v>131</v>
      </c>
      <c r="D89" s="4" t="s">
        <v>16</v>
      </c>
      <c r="E89" s="14"/>
      <c r="F89" s="11"/>
      <c r="G89" s="11"/>
      <c r="H89" s="17"/>
      <c r="I89" s="17"/>
      <c r="J89" s="17"/>
      <c r="K89" s="17"/>
      <c r="L89" s="17"/>
      <c r="M89" s="17"/>
      <c r="N89" s="17"/>
      <c r="O89" s="17"/>
    </row>
    <row r="90" spans="1:15" ht="17">
      <c r="A90" s="3" t="s">
        <v>132</v>
      </c>
      <c r="B90" s="4">
        <v>0.5</v>
      </c>
      <c r="C90" s="4" t="s">
        <v>131</v>
      </c>
      <c r="D90" s="4" t="s">
        <v>16</v>
      </c>
      <c r="E90" s="14"/>
      <c r="F90" s="11"/>
      <c r="G90" s="11"/>
      <c r="H90" s="17"/>
      <c r="I90" s="17"/>
      <c r="J90" s="17"/>
      <c r="K90" s="17"/>
      <c r="L90" s="17"/>
      <c r="M90" s="17"/>
      <c r="N90" s="17"/>
      <c r="O90" s="17"/>
    </row>
    <row r="91" spans="1:15" ht="17">
      <c r="A91" s="3" t="s">
        <v>133</v>
      </c>
      <c r="B91" s="4">
        <v>0.5</v>
      </c>
      <c r="C91" s="4" t="s">
        <v>131</v>
      </c>
      <c r="D91" s="4" t="s">
        <v>16</v>
      </c>
      <c r="E91" s="14"/>
      <c r="F91" s="11"/>
      <c r="G91" s="11"/>
      <c r="H91" s="17"/>
      <c r="I91" s="17"/>
      <c r="J91" s="17"/>
      <c r="K91" s="17"/>
      <c r="L91" s="17"/>
      <c r="M91" s="17"/>
      <c r="N91" s="17"/>
      <c r="O91" s="17"/>
    </row>
    <row r="92" spans="1:15" ht="17">
      <c r="A92" s="1" t="s">
        <v>134</v>
      </c>
      <c r="B92" s="2" t="s">
        <v>3</v>
      </c>
      <c r="C92" s="2" t="s">
        <v>4</v>
      </c>
      <c r="D92" s="2" t="s">
        <v>5</v>
      </c>
      <c r="E92" s="14"/>
      <c r="F92" s="11"/>
      <c r="G92" s="11"/>
      <c r="H92" s="17"/>
      <c r="I92" s="17"/>
      <c r="J92" s="17"/>
      <c r="K92" s="17"/>
      <c r="L92" s="17"/>
      <c r="M92" s="17"/>
      <c r="N92" s="17"/>
      <c r="O92" s="17"/>
    </row>
    <row r="93" spans="1:15" ht="17">
      <c r="A93" s="3" t="s">
        <v>135</v>
      </c>
      <c r="B93" s="4">
        <v>0.5</v>
      </c>
      <c r="C93" s="4" t="s">
        <v>131</v>
      </c>
      <c r="D93" s="4" t="s">
        <v>16</v>
      </c>
      <c r="E93" s="14"/>
      <c r="F93" s="11"/>
      <c r="G93" s="11"/>
      <c r="H93" s="17"/>
      <c r="I93" s="17"/>
      <c r="J93" s="17"/>
      <c r="K93" s="17"/>
      <c r="L93" s="17"/>
      <c r="M93" s="17"/>
      <c r="N93" s="17"/>
      <c r="O93" s="17"/>
    </row>
    <row r="94" spans="1:15" ht="17">
      <c r="A94" s="3" t="s">
        <v>136</v>
      </c>
      <c r="B94" s="4">
        <v>0.75</v>
      </c>
      <c r="C94" s="4" t="s">
        <v>131</v>
      </c>
      <c r="D94" s="4" t="s">
        <v>16</v>
      </c>
      <c r="E94" s="14"/>
      <c r="F94" s="11"/>
      <c r="G94" s="11"/>
      <c r="H94" s="17"/>
      <c r="I94" s="17"/>
      <c r="J94" s="17"/>
      <c r="K94" s="17"/>
      <c r="L94" s="17"/>
      <c r="M94" s="17"/>
      <c r="N94" s="17"/>
      <c r="O94" s="17"/>
    </row>
    <row r="95" spans="1:15" ht="17">
      <c r="A95" s="26" t="s">
        <v>137</v>
      </c>
      <c r="B95" s="4">
        <v>1.5</v>
      </c>
      <c r="C95" s="4" t="s">
        <v>138</v>
      </c>
      <c r="D95" s="24" t="s">
        <v>16</v>
      </c>
      <c r="E95" s="14"/>
      <c r="F95" s="11"/>
      <c r="G95" s="11"/>
      <c r="H95" s="17"/>
      <c r="I95" s="17"/>
      <c r="J95" s="17"/>
      <c r="K95" s="17"/>
      <c r="L95" s="17"/>
      <c r="M95" s="17"/>
      <c r="N95" s="17"/>
      <c r="O95" s="17"/>
    </row>
    <row r="96" spans="1:15" ht="17">
      <c r="A96" s="27"/>
      <c r="B96" s="24">
        <v>1</v>
      </c>
      <c r="C96" s="24" t="s">
        <v>139</v>
      </c>
      <c r="D96" s="31"/>
      <c r="E96" s="14"/>
      <c r="F96" s="11"/>
      <c r="G96" s="11"/>
      <c r="H96" s="17"/>
      <c r="I96" s="17"/>
      <c r="J96" s="17"/>
      <c r="K96" s="17"/>
      <c r="L96" s="17"/>
      <c r="M96" s="17"/>
      <c r="N96" s="17"/>
      <c r="O96" s="17"/>
    </row>
    <row r="97" spans="1:15" ht="17">
      <c r="A97" s="28"/>
      <c r="B97" s="23"/>
      <c r="C97" s="23"/>
      <c r="D97" s="23"/>
      <c r="E97" s="14"/>
      <c r="F97" s="11"/>
      <c r="G97" s="11"/>
      <c r="H97" s="17"/>
      <c r="I97" s="17"/>
      <c r="J97" s="17"/>
      <c r="K97" s="17"/>
      <c r="L97" s="17"/>
      <c r="M97" s="17"/>
      <c r="N97" s="17"/>
      <c r="O97" s="17"/>
    </row>
    <row r="98" spans="1:15" ht="17">
      <c r="A98" s="26" t="s">
        <v>140</v>
      </c>
      <c r="B98" s="4">
        <v>3</v>
      </c>
      <c r="C98" s="4" t="s">
        <v>138</v>
      </c>
      <c r="D98" s="24" t="s">
        <v>16</v>
      </c>
      <c r="E98" s="14"/>
      <c r="F98" s="11"/>
      <c r="G98" s="11"/>
      <c r="H98" s="17"/>
      <c r="I98" s="17"/>
      <c r="J98" s="17"/>
      <c r="K98" s="17"/>
      <c r="L98" s="17"/>
      <c r="M98" s="17"/>
      <c r="N98" s="17"/>
      <c r="O98" s="17"/>
    </row>
    <row r="99" spans="1:15" ht="17">
      <c r="A99" s="28"/>
      <c r="B99" s="4">
        <v>2</v>
      </c>
      <c r="C99" s="4" t="s">
        <v>139</v>
      </c>
      <c r="D99" s="23"/>
      <c r="E99" s="14"/>
      <c r="F99" s="11"/>
      <c r="G99" s="11"/>
      <c r="H99" s="17"/>
      <c r="I99" s="17"/>
      <c r="J99" s="17"/>
      <c r="K99" s="17"/>
      <c r="L99" s="17"/>
      <c r="M99" s="17"/>
      <c r="N99" s="17"/>
      <c r="O99" s="17"/>
    </row>
    <row r="100" spans="1:15" ht="17">
      <c r="A100" s="1" t="s">
        <v>141</v>
      </c>
      <c r="B100" s="4">
        <v>2</v>
      </c>
      <c r="C100" s="4" t="s">
        <v>142</v>
      </c>
      <c r="D100" s="4" t="s">
        <v>16</v>
      </c>
      <c r="E100" s="14"/>
      <c r="F100" s="11"/>
      <c r="G100" s="11"/>
      <c r="H100" s="17"/>
      <c r="I100" s="17"/>
      <c r="J100" s="17"/>
      <c r="K100" s="17"/>
      <c r="L100" s="17"/>
      <c r="M100" s="17"/>
      <c r="N100" s="17"/>
      <c r="O100" s="17"/>
    </row>
    <row r="101" spans="1:15" ht="17">
      <c r="A101" s="22" t="s">
        <v>143</v>
      </c>
      <c r="B101" s="23"/>
      <c r="C101" s="30" t="s">
        <v>1</v>
      </c>
      <c r="D101" s="23"/>
      <c r="E101" s="14"/>
      <c r="F101" s="11"/>
      <c r="G101" s="11"/>
      <c r="H101" s="17"/>
      <c r="I101" s="17"/>
      <c r="J101" s="17"/>
      <c r="K101" s="17"/>
      <c r="L101" s="17"/>
      <c r="M101" s="17"/>
      <c r="N101" s="17"/>
      <c r="O101" s="17"/>
    </row>
    <row r="102" spans="1:15" ht="17">
      <c r="A102" s="1" t="s">
        <v>144</v>
      </c>
      <c r="B102" s="2" t="s">
        <v>3</v>
      </c>
      <c r="C102" s="2" t="s">
        <v>4</v>
      </c>
      <c r="D102" s="2" t="s">
        <v>5</v>
      </c>
      <c r="E102" s="14"/>
      <c r="F102" s="11"/>
      <c r="G102" s="11"/>
      <c r="H102" s="17"/>
      <c r="I102" s="17"/>
      <c r="J102" s="17"/>
      <c r="K102" s="17"/>
      <c r="L102" s="17"/>
      <c r="M102" s="17"/>
      <c r="N102" s="17"/>
      <c r="O102" s="17"/>
    </row>
    <row r="103" spans="1:15" ht="17">
      <c r="A103" s="3" t="s">
        <v>145</v>
      </c>
      <c r="B103" s="4">
        <v>0.2</v>
      </c>
      <c r="C103" s="4" t="s">
        <v>146</v>
      </c>
      <c r="D103" s="4" t="s">
        <v>16</v>
      </c>
      <c r="E103" s="14"/>
      <c r="F103" s="11"/>
      <c r="G103" s="11"/>
      <c r="H103" s="17"/>
      <c r="I103" s="17"/>
      <c r="J103" s="17"/>
      <c r="K103" s="17"/>
      <c r="L103" s="17"/>
      <c r="M103" s="17"/>
      <c r="N103" s="17"/>
      <c r="O103" s="17"/>
    </row>
    <row r="104" spans="1:15" ht="17">
      <c r="A104" s="3" t="s">
        <v>147</v>
      </c>
      <c r="B104" s="4">
        <v>0.1</v>
      </c>
      <c r="C104" s="4" t="s">
        <v>148</v>
      </c>
      <c r="D104" s="4" t="s">
        <v>16</v>
      </c>
      <c r="E104" s="14"/>
      <c r="F104" s="11"/>
      <c r="G104" s="11"/>
      <c r="H104" s="17"/>
      <c r="I104" s="17"/>
      <c r="J104" s="17"/>
      <c r="K104" s="17"/>
      <c r="L104" s="17"/>
      <c r="M104" s="17"/>
      <c r="N104" s="17"/>
      <c r="O104" s="17"/>
    </row>
    <row r="105" spans="1:15" ht="17">
      <c r="A105" s="3" t="s">
        <v>149</v>
      </c>
      <c r="B105" s="4">
        <v>0.1</v>
      </c>
      <c r="C105" s="4" t="s">
        <v>150</v>
      </c>
      <c r="D105" s="4" t="s">
        <v>16</v>
      </c>
      <c r="E105" s="14"/>
      <c r="F105" s="11"/>
      <c r="G105" s="11"/>
      <c r="H105" s="17"/>
      <c r="I105" s="17"/>
      <c r="J105" s="17"/>
      <c r="K105" s="17"/>
      <c r="L105" s="17"/>
      <c r="M105" s="17"/>
      <c r="N105" s="17"/>
      <c r="O105" s="17"/>
    </row>
    <row r="106" spans="1:15" ht="17">
      <c r="A106" s="3" t="s">
        <v>151</v>
      </c>
      <c r="B106" s="4">
        <v>0.1</v>
      </c>
      <c r="C106" s="4" t="s">
        <v>150</v>
      </c>
      <c r="D106" s="4" t="s">
        <v>16</v>
      </c>
      <c r="E106" s="14"/>
      <c r="F106" s="11"/>
      <c r="G106" s="11"/>
      <c r="H106" s="17"/>
      <c r="I106" s="17"/>
      <c r="J106" s="17"/>
      <c r="K106" s="17"/>
      <c r="L106" s="17"/>
      <c r="M106" s="17"/>
      <c r="N106" s="17"/>
      <c r="O106" s="17"/>
    </row>
    <row r="107" spans="1:15" ht="17">
      <c r="A107" s="1" t="s">
        <v>152</v>
      </c>
      <c r="B107" s="4"/>
      <c r="C107" s="4"/>
      <c r="D107" s="4" t="s">
        <v>16</v>
      </c>
      <c r="E107" s="14"/>
      <c r="F107" s="11"/>
      <c r="G107" s="11"/>
      <c r="H107" s="17"/>
      <c r="I107" s="17"/>
      <c r="J107" s="17"/>
      <c r="K107" s="17"/>
      <c r="L107" s="17"/>
      <c r="M107" s="17"/>
      <c r="N107" s="17"/>
      <c r="O107" s="17"/>
    </row>
    <row r="108" spans="1:15" ht="17">
      <c r="A108" s="3" t="s">
        <v>145</v>
      </c>
      <c r="B108" s="4">
        <v>0.1</v>
      </c>
      <c r="C108" s="4" t="s">
        <v>146</v>
      </c>
      <c r="D108" s="4" t="s">
        <v>16</v>
      </c>
      <c r="E108" s="14"/>
      <c r="F108" s="11"/>
      <c r="G108" s="11"/>
      <c r="H108" s="17"/>
      <c r="I108" s="17"/>
      <c r="J108" s="17"/>
      <c r="K108" s="17"/>
      <c r="L108" s="17"/>
      <c r="M108" s="17"/>
      <c r="N108" s="17"/>
      <c r="O108" s="17"/>
    </row>
    <row r="109" spans="1:15" ht="17">
      <c r="A109" s="3" t="s">
        <v>147</v>
      </c>
      <c r="B109" s="4">
        <v>0.05</v>
      </c>
      <c r="C109" s="4" t="s">
        <v>147</v>
      </c>
      <c r="D109" s="4" t="s">
        <v>16</v>
      </c>
      <c r="E109" s="14"/>
      <c r="F109" s="11"/>
      <c r="G109" s="11"/>
      <c r="H109" s="17"/>
      <c r="I109" s="17"/>
      <c r="J109" s="17"/>
      <c r="K109" s="17"/>
      <c r="L109" s="17"/>
      <c r="M109" s="17"/>
      <c r="N109" s="17"/>
      <c r="O109" s="17"/>
    </row>
    <row r="110" spans="1:15" ht="17">
      <c r="A110" s="3" t="s">
        <v>149</v>
      </c>
      <c r="B110" s="4">
        <v>0.05</v>
      </c>
      <c r="C110" s="4" t="s">
        <v>150</v>
      </c>
      <c r="D110" s="4" t="s">
        <v>16</v>
      </c>
      <c r="E110" s="14"/>
      <c r="F110" s="11"/>
      <c r="G110" s="11"/>
      <c r="H110" s="17"/>
      <c r="I110" s="17"/>
      <c r="J110" s="17"/>
      <c r="K110" s="17"/>
      <c r="L110" s="17"/>
      <c r="M110" s="17"/>
      <c r="N110" s="17"/>
      <c r="O110" s="17"/>
    </row>
    <row r="111" spans="1:15" ht="17">
      <c r="A111" s="3" t="s">
        <v>151</v>
      </c>
      <c r="B111" s="4">
        <v>0.05</v>
      </c>
      <c r="C111" s="4" t="s">
        <v>150</v>
      </c>
      <c r="D111" s="4" t="s">
        <v>16</v>
      </c>
      <c r="E111" s="14"/>
      <c r="F111" s="11"/>
      <c r="G111" s="11"/>
      <c r="H111" s="17"/>
      <c r="I111" s="17"/>
      <c r="J111" s="17"/>
      <c r="K111" s="17"/>
      <c r="L111" s="17"/>
      <c r="M111" s="17"/>
      <c r="N111" s="17"/>
      <c r="O111" s="17"/>
    </row>
    <row r="112" spans="1:15" ht="17">
      <c r="A112" s="1" t="s">
        <v>153</v>
      </c>
      <c r="B112" s="24" t="s">
        <v>3</v>
      </c>
      <c r="C112" s="24" t="s">
        <v>4</v>
      </c>
      <c r="D112" s="24" t="s">
        <v>5</v>
      </c>
      <c r="E112" s="14"/>
      <c r="F112" s="11"/>
      <c r="G112" s="11"/>
      <c r="H112" s="17"/>
      <c r="I112" s="17"/>
      <c r="J112" s="17"/>
      <c r="K112" s="17"/>
      <c r="L112" s="17"/>
      <c r="M112" s="17"/>
      <c r="N112" s="17"/>
      <c r="O112" s="17"/>
    </row>
    <row r="113" spans="1:15" ht="17">
      <c r="A113" s="1" t="s">
        <v>154</v>
      </c>
      <c r="B113" s="23"/>
      <c r="C113" s="23"/>
      <c r="D113" s="23"/>
      <c r="E113" s="14"/>
      <c r="F113" s="11"/>
      <c r="G113" s="11"/>
      <c r="H113" s="17"/>
      <c r="I113" s="17"/>
      <c r="J113" s="17"/>
      <c r="K113" s="17"/>
      <c r="L113" s="17"/>
      <c r="M113" s="17"/>
      <c r="N113" s="17"/>
      <c r="O113" s="17"/>
    </row>
    <row r="114" spans="1:15" ht="17">
      <c r="A114" s="3" t="s">
        <v>155</v>
      </c>
      <c r="B114" s="4">
        <v>0.5</v>
      </c>
      <c r="C114" s="4" t="s">
        <v>156</v>
      </c>
      <c r="D114" s="4" t="s">
        <v>16</v>
      </c>
      <c r="E114" s="14"/>
      <c r="F114" s="11"/>
      <c r="G114" s="11"/>
      <c r="H114" s="17"/>
      <c r="I114" s="17"/>
      <c r="J114" s="17"/>
      <c r="K114" s="17"/>
      <c r="L114" s="17"/>
      <c r="M114" s="17"/>
      <c r="N114" s="17"/>
      <c r="O114" s="17"/>
    </row>
    <row r="115" spans="1:15" ht="17">
      <c r="A115" s="3" t="s">
        <v>157</v>
      </c>
      <c r="B115" s="4">
        <v>0.1</v>
      </c>
      <c r="C115" s="4" t="s">
        <v>156</v>
      </c>
      <c r="D115" s="4" t="s">
        <v>16</v>
      </c>
      <c r="E115" s="14"/>
      <c r="F115" s="11"/>
      <c r="G115" s="11"/>
      <c r="H115" s="17"/>
      <c r="I115" s="17"/>
      <c r="J115" s="17"/>
      <c r="K115" s="17"/>
      <c r="L115" s="17"/>
      <c r="M115" s="17"/>
      <c r="N115" s="17"/>
      <c r="O115" s="17"/>
    </row>
    <row r="116" spans="1:15" ht="17">
      <c r="A116" s="1" t="s">
        <v>158</v>
      </c>
      <c r="B116" s="2" t="s">
        <v>3</v>
      </c>
      <c r="C116" s="2" t="s">
        <v>27</v>
      </c>
      <c r="D116" s="2" t="s">
        <v>5</v>
      </c>
      <c r="E116" s="14"/>
      <c r="F116" s="11"/>
      <c r="G116" s="11"/>
      <c r="H116" s="17"/>
      <c r="I116" s="17"/>
      <c r="J116" s="17"/>
      <c r="K116" s="17"/>
      <c r="L116" s="17"/>
      <c r="M116" s="17"/>
      <c r="N116" s="17"/>
      <c r="O116" s="17"/>
    </row>
    <row r="117" spans="1:15" ht="17">
      <c r="A117" s="3" t="s">
        <v>159</v>
      </c>
      <c r="B117" s="4">
        <v>0.5</v>
      </c>
      <c r="C117" s="4" t="s">
        <v>160</v>
      </c>
      <c r="D117" s="4" t="s">
        <v>16</v>
      </c>
      <c r="E117" s="14"/>
      <c r="F117" s="11"/>
      <c r="G117" s="11"/>
      <c r="H117" s="17"/>
      <c r="I117" s="17"/>
      <c r="J117" s="17"/>
      <c r="K117" s="17"/>
      <c r="L117" s="17"/>
      <c r="M117" s="17"/>
      <c r="N117" s="17"/>
      <c r="O117" s="17"/>
    </row>
    <row r="118" spans="1:15" ht="17">
      <c r="A118" s="1" t="s">
        <v>161</v>
      </c>
      <c r="B118" s="2" t="s">
        <v>3</v>
      </c>
      <c r="C118" s="2" t="s">
        <v>4</v>
      </c>
      <c r="D118" s="2" t="s">
        <v>5</v>
      </c>
      <c r="E118" s="14"/>
      <c r="F118" s="11"/>
      <c r="G118" s="11"/>
      <c r="H118" s="17"/>
      <c r="I118" s="17"/>
      <c r="J118" s="17"/>
      <c r="K118" s="17"/>
      <c r="L118" s="17"/>
      <c r="M118" s="17"/>
      <c r="N118" s="17"/>
      <c r="O118" s="17"/>
    </row>
    <row r="119" spans="1:15" ht="17">
      <c r="A119" s="3" t="s">
        <v>162</v>
      </c>
      <c r="B119" s="4">
        <v>1</v>
      </c>
      <c r="C119" s="4" t="s">
        <v>156</v>
      </c>
      <c r="D119" s="4" t="s">
        <v>16</v>
      </c>
      <c r="E119" s="14"/>
      <c r="F119" s="11"/>
      <c r="G119" s="11"/>
      <c r="H119" s="17"/>
      <c r="I119" s="17"/>
      <c r="J119" s="17"/>
      <c r="K119" s="17"/>
      <c r="L119" s="17"/>
      <c r="M119" s="17"/>
      <c r="N119" s="17"/>
      <c r="O119" s="17"/>
    </row>
    <row r="120" spans="1:15" ht="17">
      <c r="A120" s="3" t="s">
        <v>163</v>
      </c>
      <c r="B120" s="4">
        <v>0.75</v>
      </c>
      <c r="C120" s="4" t="s">
        <v>156</v>
      </c>
      <c r="D120" s="4" t="s">
        <v>16</v>
      </c>
      <c r="E120" s="14"/>
      <c r="F120" s="11"/>
      <c r="G120" s="11"/>
      <c r="H120" s="17"/>
      <c r="I120" s="17"/>
      <c r="J120" s="17"/>
      <c r="K120" s="17"/>
      <c r="L120" s="17"/>
      <c r="M120" s="17"/>
      <c r="N120" s="17"/>
      <c r="O120" s="17"/>
    </row>
    <row r="121" spans="1:15" ht="17">
      <c r="A121" s="3" t="s">
        <v>164</v>
      </c>
      <c r="B121" s="4">
        <v>0.5</v>
      </c>
      <c r="C121" s="4" t="s">
        <v>156</v>
      </c>
      <c r="D121" s="4" t="s">
        <v>16</v>
      </c>
      <c r="E121" s="14"/>
      <c r="F121" s="11"/>
      <c r="G121" s="11"/>
      <c r="H121" s="17"/>
      <c r="I121" s="17"/>
      <c r="J121" s="17"/>
      <c r="K121" s="17"/>
      <c r="L121" s="17"/>
      <c r="M121" s="17"/>
      <c r="N121" s="17"/>
      <c r="O121" s="17"/>
    </row>
    <row r="122" spans="1:15" ht="17">
      <c r="A122" s="3" t="s">
        <v>165</v>
      </c>
      <c r="B122" s="4">
        <v>0.25</v>
      </c>
      <c r="C122" s="4" t="s">
        <v>156</v>
      </c>
      <c r="D122" s="4" t="s">
        <v>16</v>
      </c>
      <c r="E122" s="14"/>
      <c r="F122" s="11"/>
      <c r="G122" s="11"/>
      <c r="H122" s="17"/>
      <c r="I122" s="17"/>
      <c r="J122" s="17"/>
      <c r="K122" s="17"/>
      <c r="L122" s="17"/>
      <c r="M122" s="17"/>
      <c r="N122" s="17"/>
      <c r="O122" s="17"/>
    </row>
    <row r="123" spans="1:15" ht="17">
      <c r="A123" s="7" t="s">
        <v>166</v>
      </c>
      <c r="B123" s="29" t="s">
        <v>3</v>
      </c>
      <c r="C123" s="29" t="s">
        <v>4</v>
      </c>
      <c r="D123" s="29" t="s">
        <v>5</v>
      </c>
      <c r="E123" s="14"/>
      <c r="F123" s="11"/>
      <c r="G123" s="11"/>
      <c r="H123" s="17"/>
      <c r="I123" s="17"/>
      <c r="J123" s="17"/>
      <c r="K123" s="17"/>
      <c r="L123" s="17"/>
      <c r="M123" s="17"/>
      <c r="N123" s="17"/>
      <c r="O123" s="17"/>
    </row>
    <row r="124" spans="1:15" ht="17">
      <c r="A124" s="3" t="s">
        <v>167</v>
      </c>
      <c r="B124" s="23"/>
      <c r="C124" s="23"/>
      <c r="D124" s="23"/>
      <c r="E124" s="14"/>
      <c r="F124" s="11"/>
      <c r="G124" s="11"/>
      <c r="H124" s="17"/>
      <c r="I124" s="17"/>
      <c r="J124" s="17"/>
      <c r="K124" s="17"/>
      <c r="L124" s="17"/>
      <c r="M124" s="17"/>
      <c r="N124" s="17"/>
      <c r="O124" s="17"/>
    </row>
    <row r="125" spans="1:15" ht="17">
      <c r="A125" s="3" t="s">
        <v>168</v>
      </c>
      <c r="B125" s="4">
        <v>1</v>
      </c>
      <c r="C125" s="4" t="s">
        <v>169</v>
      </c>
      <c r="D125" s="4" t="s">
        <v>16</v>
      </c>
      <c r="E125" s="14"/>
      <c r="F125" s="11"/>
      <c r="G125" s="11"/>
      <c r="H125" s="17"/>
      <c r="I125" s="17"/>
      <c r="J125" s="17"/>
      <c r="K125" s="17"/>
      <c r="L125" s="17"/>
      <c r="M125" s="17"/>
      <c r="N125" s="17"/>
      <c r="O125" s="17"/>
    </row>
    <row r="126" spans="1:15" ht="17">
      <c r="A126" s="3" t="s">
        <v>170</v>
      </c>
      <c r="B126" s="4">
        <v>0.5</v>
      </c>
      <c r="C126" s="4" t="s">
        <v>169</v>
      </c>
      <c r="D126" s="4" t="s">
        <v>16</v>
      </c>
      <c r="E126" s="14"/>
      <c r="F126" s="11"/>
      <c r="G126" s="11"/>
      <c r="H126" s="17"/>
      <c r="I126" s="17"/>
      <c r="J126" s="17"/>
      <c r="K126" s="17"/>
      <c r="L126" s="17"/>
      <c r="M126" s="17"/>
      <c r="N126" s="17"/>
      <c r="O126" s="17"/>
    </row>
    <row r="127" spans="1:15" ht="17">
      <c r="A127" s="1" t="s">
        <v>171</v>
      </c>
      <c r="B127" s="2" t="s">
        <v>3</v>
      </c>
      <c r="C127" s="2" t="s">
        <v>4</v>
      </c>
      <c r="D127" s="2" t="s">
        <v>5</v>
      </c>
      <c r="E127" s="14"/>
      <c r="F127" s="11"/>
      <c r="G127" s="11"/>
      <c r="H127" s="17"/>
      <c r="I127" s="17"/>
      <c r="J127" s="17"/>
      <c r="K127" s="17"/>
      <c r="L127" s="17"/>
      <c r="M127" s="17"/>
      <c r="N127" s="17"/>
      <c r="O127" s="17"/>
    </row>
    <row r="128" spans="1:15" ht="17">
      <c r="A128" s="3" t="s">
        <v>172</v>
      </c>
      <c r="B128" s="4">
        <v>0.5</v>
      </c>
      <c r="C128" s="4" t="s">
        <v>169</v>
      </c>
      <c r="D128" s="4" t="s">
        <v>16</v>
      </c>
      <c r="E128" s="14"/>
      <c r="F128" s="11"/>
      <c r="G128" s="11"/>
      <c r="H128" s="17"/>
      <c r="I128" s="17"/>
      <c r="J128" s="17"/>
      <c r="K128" s="17"/>
      <c r="L128" s="17"/>
      <c r="M128" s="17"/>
      <c r="N128" s="17"/>
      <c r="O128" s="17"/>
    </row>
    <row r="129" spans="1:15" ht="17">
      <c r="A129" s="3" t="s">
        <v>173</v>
      </c>
      <c r="B129" s="4">
        <v>0.25</v>
      </c>
      <c r="C129" s="4" t="s">
        <v>169</v>
      </c>
      <c r="D129" s="4" t="s">
        <v>16</v>
      </c>
      <c r="E129" s="14"/>
      <c r="F129" s="11"/>
      <c r="G129" s="11"/>
      <c r="H129" s="17"/>
      <c r="I129" s="17"/>
      <c r="J129" s="17"/>
      <c r="K129" s="17"/>
      <c r="L129" s="17"/>
      <c r="M129" s="17"/>
      <c r="N129" s="17"/>
      <c r="O129" s="17"/>
    </row>
    <row r="130" spans="1:15" ht="17">
      <c r="A130" s="7" t="s">
        <v>174</v>
      </c>
      <c r="B130" s="24" t="s">
        <v>3</v>
      </c>
      <c r="C130" s="24" t="s">
        <v>4</v>
      </c>
      <c r="D130" s="24" t="s">
        <v>5</v>
      </c>
      <c r="E130" s="14"/>
      <c r="F130" s="11"/>
      <c r="G130" s="11"/>
      <c r="H130" s="17"/>
      <c r="I130" s="17"/>
      <c r="J130" s="17"/>
      <c r="K130" s="17"/>
      <c r="L130" s="17"/>
      <c r="M130" s="17"/>
      <c r="N130" s="17"/>
      <c r="O130" s="17"/>
    </row>
    <row r="131" spans="1:15" ht="17">
      <c r="A131" s="1" t="s">
        <v>175</v>
      </c>
      <c r="B131" s="23"/>
      <c r="C131" s="23"/>
      <c r="D131" s="23"/>
      <c r="E131" s="14"/>
      <c r="F131" s="11"/>
      <c r="G131" s="11"/>
      <c r="H131" s="17"/>
      <c r="I131" s="17"/>
      <c r="J131" s="17"/>
      <c r="K131" s="17"/>
      <c r="L131" s="17"/>
      <c r="M131" s="17"/>
      <c r="N131" s="17"/>
      <c r="O131" s="17"/>
    </row>
    <row r="132" spans="1:15" ht="17">
      <c r="A132" s="3" t="s">
        <v>176</v>
      </c>
      <c r="B132" s="4">
        <v>0.75</v>
      </c>
      <c r="C132" s="4" t="s">
        <v>177</v>
      </c>
      <c r="D132" s="4" t="s">
        <v>16</v>
      </c>
      <c r="E132" s="14"/>
      <c r="F132" s="11"/>
      <c r="G132" s="11"/>
      <c r="H132" s="17"/>
      <c r="I132" s="17"/>
      <c r="J132" s="17"/>
      <c r="K132" s="17"/>
      <c r="L132" s="17"/>
      <c r="M132" s="17"/>
      <c r="N132" s="17"/>
      <c r="O132" s="17"/>
    </row>
    <row r="133" spans="1:15" ht="17">
      <c r="A133" s="3" t="s">
        <v>178</v>
      </c>
      <c r="B133" s="4">
        <v>0.55000000000000004</v>
      </c>
      <c r="C133" s="4" t="s">
        <v>177</v>
      </c>
      <c r="D133" s="4" t="s">
        <v>16</v>
      </c>
      <c r="E133" s="14"/>
      <c r="F133" s="11"/>
      <c r="G133" s="11"/>
      <c r="H133" s="17"/>
      <c r="I133" s="17"/>
      <c r="J133" s="17"/>
      <c r="K133" s="17"/>
      <c r="L133" s="17"/>
      <c r="M133" s="17"/>
      <c r="N133" s="17"/>
      <c r="O133" s="17"/>
    </row>
    <row r="134" spans="1:15" ht="17">
      <c r="A134" s="3" t="s">
        <v>179</v>
      </c>
      <c r="B134" s="4">
        <v>0.45</v>
      </c>
      <c r="C134" s="4" t="s">
        <v>177</v>
      </c>
      <c r="D134" s="4" t="s">
        <v>16</v>
      </c>
      <c r="E134" s="14"/>
      <c r="F134" s="11"/>
      <c r="G134" s="11"/>
      <c r="H134" s="17"/>
      <c r="I134" s="17"/>
      <c r="J134" s="17"/>
      <c r="K134" s="17"/>
      <c r="L134" s="17"/>
      <c r="M134" s="17"/>
      <c r="N134" s="17"/>
      <c r="O134" s="17"/>
    </row>
    <row r="135" spans="1:15" ht="17">
      <c r="A135" s="3" t="s">
        <v>180</v>
      </c>
      <c r="B135" s="4">
        <v>0.3</v>
      </c>
      <c r="C135" s="4" t="s">
        <v>181</v>
      </c>
      <c r="D135" s="4"/>
      <c r="E135" s="14"/>
      <c r="F135" s="11"/>
      <c r="G135" s="11"/>
      <c r="H135" s="17"/>
      <c r="I135" s="17"/>
      <c r="J135" s="17"/>
      <c r="K135" s="17"/>
      <c r="L135" s="17"/>
      <c r="M135" s="17"/>
      <c r="N135" s="17"/>
      <c r="O135" s="17"/>
    </row>
    <row r="136" spans="1:15" ht="17">
      <c r="A136" s="1" t="s">
        <v>182</v>
      </c>
      <c r="B136" s="2" t="s">
        <v>3</v>
      </c>
      <c r="C136" s="2" t="s">
        <v>4</v>
      </c>
      <c r="D136" s="2" t="s">
        <v>5</v>
      </c>
      <c r="E136" s="14"/>
      <c r="F136" s="11"/>
      <c r="G136" s="11"/>
      <c r="H136" s="17"/>
      <c r="I136" s="17"/>
      <c r="J136" s="17"/>
      <c r="K136" s="17"/>
      <c r="L136" s="17"/>
      <c r="M136" s="17"/>
      <c r="N136" s="17"/>
      <c r="O136" s="17"/>
    </row>
    <row r="137" spans="1:15" ht="17">
      <c r="A137" s="3" t="s">
        <v>183</v>
      </c>
      <c r="B137" s="4">
        <v>0.25</v>
      </c>
      <c r="C137" s="4" t="s">
        <v>177</v>
      </c>
      <c r="D137" s="4" t="s">
        <v>16</v>
      </c>
      <c r="E137" s="14"/>
      <c r="F137" s="11"/>
      <c r="G137" s="11"/>
      <c r="H137" s="17"/>
      <c r="I137" s="17"/>
      <c r="J137" s="17"/>
      <c r="K137" s="17"/>
      <c r="L137" s="17"/>
      <c r="M137" s="17"/>
      <c r="N137" s="17"/>
      <c r="O137" s="17"/>
    </row>
    <row r="138" spans="1:15" ht="17">
      <c r="A138" s="3" t="s">
        <v>184</v>
      </c>
      <c r="B138" s="4">
        <v>0.15</v>
      </c>
      <c r="C138" s="4" t="s">
        <v>177</v>
      </c>
      <c r="D138" s="4" t="s">
        <v>16</v>
      </c>
      <c r="E138" s="14"/>
      <c r="F138" s="11"/>
      <c r="G138" s="11"/>
      <c r="H138" s="17"/>
      <c r="I138" s="17"/>
      <c r="J138" s="17"/>
      <c r="K138" s="17"/>
      <c r="L138" s="17"/>
      <c r="M138" s="17"/>
      <c r="N138" s="17"/>
      <c r="O138" s="17"/>
    </row>
    <row r="139" spans="1:15" ht="17">
      <c r="A139" s="3" t="s">
        <v>185</v>
      </c>
      <c r="B139" s="4">
        <v>0.1</v>
      </c>
      <c r="C139" s="4" t="s">
        <v>177</v>
      </c>
      <c r="D139" s="4" t="s">
        <v>16</v>
      </c>
      <c r="E139" s="14"/>
      <c r="F139" s="11"/>
      <c r="G139" s="11"/>
      <c r="H139" s="17"/>
      <c r="I139" s="17"/>
      <c r="J139" s="17"/>
      <c r="K139" s="17"/>
      <c r="L139" s="17"/>
      <c r="M139" s="17"/>
      <c r="N139" s="17"/>
      <c r="O139" s="17"/>
    </row>
    <row r="140" spans="1:15" ht="17">
      <c r="A140" s="7" t="s">
        <v>186</v>
      </c>
      <c r="B140" s="24" t="s">
        <v>3</v>
      </c>
      <c r="C140" s="24" t="s">
        <v>4</v>
      </c>
      <c r="D140" s="24" t="s">
        <v>5</v>
      </c>
      <c r="E140" s="14"/>
      <c r="F140" s="11"/>
      <c r="G140" s="11"/>
      <c r="H140" s="17"/>
      <c r="I140" s="17"/>
      <c r="J140" s="17"/>
      <c r="K140" s="17"/>
      <c r="L140" s="17"/>
      <c r="M140" s="17"/>
      <c r="N140" s="17"/>
      <c r="O140" s="17"/>
    </row>
    <row r="141" spans="1:15" ht="17">
      <c r="A141" s="1" t="s">
        <v>187</v>
      </c>
      <c r="B141" s="23"/>
      <c r="C141" s="23"/>
      <c r="D141" s="23"/>
      <c r="E141" s="14"/>
      <c r="F141" s="11"/>
      <c r="G141" s="11"/>
      <c r="H141" s="17"/>
      <c r="I141" s="17"/>
      <c r="J141" s="17"/>
      <c r="K141" s="17"/>
      <c r="L141" s="17"/>
      <c r="M141" s="17"/>
      <c r="N141" s="17"/>
      <c r="O141" s="17"/>
    </row>
    <row r="142" spans="1:15" ht="17">
      <c r="A142" s="3" t="s">
        <v>188</v>
      </c>
      <c r="B142" s="4">
        <v>3</v>
      </c>
      <c r="C142" s="4" t="s">
        <v>189</v>
      </c>
      <c r="D142" s="4" t="s">
        <v>16</v>
      </c>
      <c r="E142" s="14"/>
      <c r="F142" s="11"/>
      <c r="G142" s="11"/>
      <c r="H142" s="17"/>
      <c r="I142" s="17"/>
      <c r="J142" s="17"/>
      <c r="K142" s="17"/>
      <c r="L142" s="17"/>
      <c r="M142" s="17"/>
      <c r="N142" s="17"/>
      <c r="O142" s="17"/>
    </row>
    <row r="143" spans="1:15" ht="17">
      <c r="A143" s="3" t="s">
        <v>190</v>
      </c>
      <c r="B143" s="4">
        <v>1</v>
      </c>
      <c r="C143" s="4" t="s">
        <v>189</v>
      </c>
      <c r="D143" s="4" t="s">
        <v>16</v>
      </c>
      <c r="E143" s="14"/>
      <c r="F143" s="11"/>
      <c r="G143" s="11"/>
      <c r="H143" s="17"/>
      <c r="I143" s="17"/>
      <c r="J143" s="17"/>
      <c r="K143" s="17"/>
      <c r="L143" s="17"/>
      <c r="M143" s="17"/>
      <c r="N143" s="17"/>
      <c r="O143" s="17"/>
    </row>
    <row r="144" spans="1:15" ht="17">
      <c r="A144" s="3" t="s">
        <v>191</v>
      </c>
      <c r="B144" s="4">
        <v>2</v>
      </c>
      <c r="C144" s="4" t="s">
        <v>189</v>
      </c>
      <c r="D144" s="4" t="s">
        <v>16</v>
      </c>
      <c r="E144" s="14"/>
      <c r="F144" s="11"/>
      <c r="G144" s="11"/>
      <c r="H144" s="17"/>
      <c r="I144" s="17"/>
      <c r="J144" s="17"/>
      <c r="K144" s="17"/>
      <c r="L144" s="17"/>
      <c r="M144" s="17"/>
      <c r="N144" s="17"/>
      <c r="O144" s="17"/>
    </row>
    <row r="145" spans="1:15" ht="17">
      <c r="A145" s="3" t="s">
        <v>192</v>
      </c>
      <c r="B145" s="4">
        <v>4</v>
      </c>
      <c r="C145" s="4" t="s">
        <v>189</v>
      </c>
      <c r="D145" s="4" t="s">
        <v>16</v>
      </c>
      <c r="E145" s="14"/>
      <c r="F145" s="11"/>
      <c r="G145" s="11"/>
      <c r="H145" s="17"/>
      <c r="I145" s="17"/>
      <c r="J145" s="17"/>
      <c r="K145" s="17"/>
      <c r="L145" s="17"/>
      <c r="M145" s="17"/>
      <c r="N145" s="17"/>
      <c r="O145" s="17"/>
    </row>
    <row r="146" spans="1:15" ht="17">
      <c r="A146" s="3" t="s">
        <v>193</v>
      </c>
      <c r="B146" s="4">
        <v>5</v>
      </c>
      <c r="C146" s="4" t="s">
        <v>189</v>
      </c>
      <c r="D146" s="4" t="s">
        <v>16</v>
      </c>
      <c r="E146" s="14"/>
      <c r="F146" s="11"/>
      <c r="G146" s="11"/>
      <c r="H146" s="17"/>
      <c r="I146" s="17"/>
      <c r="J146" s="17"/>
      <c r="K146" s="17"/>
      <c r="L146" s="17"/>
      <c r="M146" s="17"/>
      <c r="N146" s="17"/>
      <c r="O146" s="17"/>
    </row>
    <row r="147" spans="1:15" ht="17">
      <c r="A147" s="3" t="s">
        <v>194</v>
      </c>
      <c r="B147" s="4">
        <v>5</v>
      </c>
      <c r="C147" s="4" t="s">
        <v>189</v>
      </c>
      <c r="D147" s="4"/>
      <c r="E147" s="14"/>
      <c r="F147" s="11"/>
      <c r="G147" s="11"/>
      <c r="H147" s="17"/>
      <c r="I147" s="17"/>
      <c r="J147" s="17"/>
      <c r="K147" s="17"/>
      <c r="L147" s="17"/>
      <c r="M147" s="17"/>
      <c r="N147" s="17"/>
      <c r="O147" s="17"/>
    </row>
    <row r="148" spans="1:15" ht="17">
      <c r="A148" s="1" t="s">
        <v>195</v>
      </c>
      <c r="B148" s="2" t="s">
        <v>3</v>
      </c>
      <c r="C148" s="2" t="s">
        <v>4</v>
      </c>
      <c r="D148" s="2" t="s">
        <v>5</v>
      </c>
      <c r="E148" s="14"/>
      <c r="F148" s="11"/>
      <c r="G148" s="11"/>
      <c r="H148" s="17"/>
      <c r="I148" s="17"/>
      <c r="J148" s="17"/>
      <c r="K148" s="17"/>
      <c r="L148" s="17"/>
      <c r="M148" s="17"/>
      <c r="N148" s="17"/>
      <c r="O148" s="17"/>
    </row>
    <row r="149" spans="1:15" ht="17">
      <c r="A149" s="3" t="s">
        <v>196</v>
      </c>
      <c r="B149" s="4">
        <v>0.02</v>
      </c>
      <c r="C149" s="4" t="s">
        <v>197</v>
      </c>
      <c r="D149" s="4" t="s">
        <v>16</v>
      </c>
      <c r="E149" s="14"/>
      <c r="F149" s="11"/>
      <c r="G149" s="11"/>
      <c r="H149" s="17"/>
      <c r="I149" s="17"/>
      <c r="J149" s="17"/>
      <c r="K149" s="17"/>
      <c r="L149" s="17"/>
      <c r="M149" s="17"/>
      <c r="N149" s="17"/>
      <c r="O149" s="17"/>
    </row>
    <row r="150" spans="1:15" ht="17">
      <c r="A150" s="3" t="s">
        <v>198</v>
      </c>
      <c r="B150" s="4">
        <v>1</v>
      </c>
      <c r="C150" s="4" t="s">
        <v>199</v>
      </c>
      <c r="D150" s="4" t="s">
        <v>16</v>
      </c>
      <c r="E150" s="14"/>
      <c r="F150" s="11"/>
      <c r="G150" s="11"/>
      <c r="H150" s="17"/>
      <c r="I150" s="17"/>
      <c r="J150" s="17"/>
      <c r="K150" s="17"/>
      <c r="L150" s="17"/>
      <c r="M150" s="17"/>
      <c r="N150" s="17"/>
      <c r="O150" s="17"/>
    </row>
    <row r="151" spans="1:15" ht="17">
      <c r="A151" s="3" t="s">
        <v>200</v>
      </c>
      <c r="B151" s="4">
        <v>2</v>
      </c>
      <c r="C151" s="4" t="s">
        <v>199</v>
      </c>
      <c r="D151" s="4" t="s">
        <v>16</v>
      </c>
      <c r="E151" s="14"/>
      <c r="F151" s="11"/>
      <c r="G151" s="11"/>
      <c r="H151" s="17"/>
      <c r="I151" s="17"/>
      <c r="J151" s="17"/>
      <c r="K151" s="17"/>
      <c r="L151" s="17"/>
      <c r="M151" s="17"/>
      <c r="N151" s="17"/>
      <c r="O151" s="17"/>
    </row>
    <row r="152" spans="1:15" ht="17">
      <c r="A152" s="3" t="s">
        <v>201</v>
      </c>
      <c r="B152" s="4">
        <v>0.05</v>
      </c>
      <c r="C152" s="4" t="s">
        <v>177</v>
      </c>
      <c r="D152" s="4" t="s">
        <v>16</v>
      </c>
      <c r="E152" s="14"/>
      <c r="F152" s="11"/>
      <c r="G152" s="11"/>
      <c r="H152" s="17"/>
      <c r="I152" s="17"/>
      <c r="J152" s="17"/>
      <c r="K152" s="17"/>
      <c r="L152" s="17"/>
      <c r="M152" s="17"/>
      <c r="N152" s="17"/>
      <c r="O152" s="17"/>
    </row>
    <row r="153" spans="1:15" ht="17">
      <c r="A153" s="1" t="s">
        <v>202</v>
      </c>
      <c r="B153" s="2" t="s">
        <v>3</v>
      </c>
      <c r="C153" s="2" t="s">
        <v>203</v>
      </c>
      <c r="D153" s="2" t="s">
        <v>5</v>
      </c>
      <c r="E153" s="14"/>
      <c r="F153" s="11"/>
      <c r="G153" s="11"/>
      <c r="H153" s="17"/>
      <c r="I153" s="17"/>
      <c r="J153" s="17"/>
      <c r="K153" s="17"/>
      <c r="L153" s="17"/>
      <c r="M153" s="17"/>
      <c r="N153" s="17"/>
      <c r="O153" s="17"/>
    </row>
    <row r="154" spans="1:15" ht="17">
      <c r="A154" s="3" t="s">
        <v>204</v>
      </c>
      <c r="B154" s="4">
        <v>0.5</v>
      </c>
      <c r="C154" s="4" t="s">
        <v>181</v>
      </c>
      <c r="D154" s="4" t="s">
        <v>16</v>
      </c>
      <c r="E154" s="14"/>
      <c r="F154" s="11"/>
      <c r="G154" s="11"/>
      <c r="H154" s="17"/>
      <c r="I154" s="17"/>
      <c r="J154" s="17"/>
      <c r="K154" s="17"/>
      <c r="L154" s="17"/>
      <c r="M154" s="17"/>
      <c r="N154" s="17"/>
      <c r="O154" s="17"/>
    </row>
    <row r="155" spans="1:15" ht="17">
      <c r="A155" s="3" t="s">
        <v>205</v>
      </c>
      <c r="B155" s="4">
        <v>0.75</v>
      </c>
      <c r="C155" s="4" t="s">
        <v>206</v>
      </c>
      <c r="D155" s="4" t="s">
        <v>16</v>
      </c>
      <c r="E155" s="14"/>
      <c r="F155" s="11"/>
      <c r="G155" s="11"/>
      <c r="H155" s="17"/>
      <c r="I155" s="17"/>
      <c r="J155" s="17"/>
      <c r="K155" s="17"/>
      <c r="L155" s="17"/>
      <c r="M155" s="17"/>
      <c r="N155" s="17"/>
      <c r="O155" s="17"/>
    </row>
    <row r="156" spans="1:15" ht="15">
      <c r="A156" s="8"/>
    </row>
    <row r="157" spans="1:15" ht="15.75" customHeight="1">
      <c r="A157" s="9"/>
    </row>
    <row r="158" spans="1:15" ht="15">
      <c r="A158" s="10"/>
    </row>
    <row r="159" spans="1:15" ht="15.75" customHeight="1">
      <c r="A159" s="9"/>
    </row>
    <row r="160" spans="1:15" ht="15">
      <c r="A160" s="10"/>
    </row>
    <row r="161" spans="1:1" ht="15.75" customHeight="1">
      <c r="A161" s="9"/>
    </row>
  </sheetData>
  <mergeCells count="133">
    <mergeCell ref="C25:D25"/>
    <mergeCell ref="D9:D10"/>
    <mergeCell ref="A9:A10"/>
    <mergeCell ref="A11:A12"/>
    <mergeCell ref="A15:A16"/>
    <mergeCell ref="A17:A18"/>
    <mergeCell ref="A1:B1"/>
    <mergeCell ref="C1:D1"/>
    <mergeCell ref="A5:A6"/>
    <mergeCell ref="D5:D6"/>
    <mergeCell ref="A7:A8"/>
    <mergeCell ref="D7:D8"/>
    <mergeCell ref="B123:B124"/>
    <mergeCell ref="B130:B131"/>
    <mergeCell ref="C130:C131"/>
    <mergeCell ref="D130:D131"/>
    <mergeCell ref="B140:B141"/>
    <mergeCell ref="C140:C141"/>
    <mergeCell ref="D140:D141"/>
    <mergeCell ref="C73:D73"/>
    <mergeCell ref="C123:C124"/>
    <mergeCell ref="D123:D124"/>
    <mergeCell ref="C83:D83"/>
    <mergeCell ref="D95:D97"/>
    <mergeCell ref="C96:C97"/>
    <mergeCell ref="D98:D99"/>
    <mergeCell ref="C101:D101"/>
    <mergeCell ref="C112:C113"/>
    <mergeCell ref="D112:D113"/>
    <mergeCell ref="A101:B101"/>
    <mergeCell ref="B112:B113"/>
    <mergeCell ref="E5:E6"/>
    <mergeCell ref="E7:E8"/>
    <mergeCell ref="E9:E10"/>
    <mergeCell ref="E11:E12"/>
    <mergeCell ref="E15:E16"/>
    <mergeCell ref="E17:E18"/>
    <mergeCell ref="E19:E20"/>
    <mergeCell ref="E21:E22"/>
    <mergeCell ref="E25:E26"/>
    <mergeCell ref="A73:B73"/>
    <mergeCell ref="A83:B83"/>
    <mergeCell ref="A95:A97"/>
    <mergeCell ref="B96:B97"/>
    <mergeCell ref="A98:A99"/>
    <mergeCell ref="A19:A20"/>
    <mergeCell ref="A21:A22"/>
    <mergeCell ref="A25:B25"/>
    <mergeCell ref="D11:D12"/>
    <mergeCell ref="D15:D16"/>
    <mergeCell ref="D17:D18"/>
    <mergeCell ref="D19:D20"/>
    <mergeCell ref="D21:D22"/>
    <mergeCell ref="F5:F6"/>
    <mergeCell ref="F7:F8"/>
    <mergeCell ref="F9:F10"/>
    <mergeCell ref="F11:F12"/>
    <mergeCell ref="F15:F16"/>
    <mergeCell ref="F17:F18"/>
    <mergeCell ref="F19:F20"/>
    <mergeCell ref="F21:F22"/>
    <mergeCell ref="G17:G18"/>
    <mergeCell ref="G19:G20"/>
    <mergeCell ref="G21:G22"/>
    <mergeCell ref="H5:H6"/>
    <mergeCell ref="H7:H8"/>
    <mergeCell ref="H9:H10"/>
    <mergeCell ref="H11:H12"/>
    <mergeCell ref="H15:H16"/>
    <mergeCell ref="H17:H18"/>
    <mergeCell ref="H19:H20"/>
    <mergeCell ref="H21:H22"/>
    <mergeCell ref="G5:G6"/>
    <mergeCell ref="G7:G8"/>
    <mergeCell ref="G9:G10"/>
    <mergeCell ref="G11:G12"/>
    <mergeCell ref="G15:G16"/>
    <mergeCell ref="I17:I18"/>
    <mergeCell ref="I19:I20"/>
    <mergeCell ref="I21:I22"/>
    <mergeCell ref="J5:J6"/>
    <mergeCell ref="J7:J8"/>
    <mergeCell ref="J9:J10"/>
    <mergeCell ref="J11:J12"/>
    <mergeCell ref="J15:J16"/>
    <mergeCell ref="J17:J18"/>
    <mergeCell ref="J19:J20"/>
    <mergeCell ref="J21:J22"/>
    <mergeCell ref="I5:I6"/>
    <mergeCell ref="I7:I8"/>
    <mergeCell ref="I9:I10"/>
    <mergeCell ref="I11:I12"/>
    <mergeCell ref="I15:I16"/>
    <mergeCell ref="K17:K18"/>
    <mergeCell ref="K19:K20"/>
    <mergeCell ref="K21:K22"/>
    <mergeCell ref="L5:L6"/>
    <mergeCell ref="L7:L8"/>
    <mergeCell ref="L9:L10"/>
    <mergeCell ref="L11:L12"/>
    <mergeCell ref="L15:L16"/>
    <mergeCell ref="L17:L18"/>
    <mergeCell ref="L19:L20"/>
    <mergeCell ref="L21:L22"/>
    <mergeCell ref="K5:K6"/>
    <mergeCell ref="K7:K8"/>
    <mergeCell ref="K9:K10"/>
    <mergeCell ref="K11:K12"/>
    <mergeCell ref="K15:K16"/>
    <mergeCell ref="O17:O18"/>
    <mergeCell ref="O19:O20"/>
    <mergeCell ref="O21:O22"/>
    <mergeCell ref="O5:O6"/>
    <mergeCell ref="O7:O8"/>
    <mergeCell ref="O9:O10"/>
    <mergeCell ref="O11:O12"/>
    <mergeCell ref="O15:O16"/>
    <mergeCell ref="M17:M18"/>
    <mergeCell ref="M19:M20"/>
    <mergeCell ref="M21:M22"/>
    <mergeCell ref="N5:N6"/>
    <mergeCell ref="N7:N8"/>
    <mergeCell ref="N9:N10"/>
    <mergeCell ref="N11:N12"/>
    <mergeCell ref="N15:N16"/>
    <mergeCell ref="N17:N18"/>
    <mergeCell ref="N19:N20"/>
    <mergeCell ref="N21:N22"/>
    <mergeCell ref="M5:M6"/>
    <mergeCell ref="M7:M8"/>
    <mergeCell ref="M9:M10"/>
    <mergeCell ref="M11:M12"/>
    <mergeCell ref="M15:M16"/>
  </mergeCells>
  <hyperlinks>
    <hyperlink ref="B33" r:id="rId1" location="_msocom_1" xr:uid="{00000000-0004-0000-0000-000000000000}"/>
    <hyperlink ref="B34" r:id="rId2" location="_msocom_2" xr:uid="{00000000-0004-0000-0000-000001000000}"/>
    <hyperlink ref="B35" r:id="rId3" location="_msocom_3" xr:uid="{00000000-0004-0000-0000-000002000000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Página1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2023-08-07T20:55:42Z</dcterms:modified>
</cp:coreProperties>
</file>